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'3-2'!$A$1:$F$8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<sst xmlns="http://schemas.openxmlformats.org/spreadsheetml/2006/main" count="941" uniqueCount="330">
  <si>
    <t>中国测试技术研究院流量研究所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</si>
  <si>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</si>
  <si>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</si>
  <si>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</si>
  <si>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</si>
  <si>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</si>
  <si>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</si>
  <si>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</si>
  <si>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</si>
  <si>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</si>
  <si>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</si>
  <si>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</si>
  <si>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</si>
  <si>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</si>
  <si>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</si>
  <si>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</si>
  <si>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</si>
  <si>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</si>
  <si>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</si>
  <si>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</si>
  <si>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</si>
  <si>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</si>
  <si>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</si>
  <si>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</si>
  <si>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</si>
  <si>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</si>
  <si>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</si>
  <si>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</si>
  <si>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</si>
  <si>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</si>
  <si>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</si>
  <si>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</si>
  <si>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</si>
  <si>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</si>
  <si>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</si>
  <si>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</si>
  <si>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</si>
  <si>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</si>
  <si>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</si>
  <si>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</si>
  <si>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</si>
  <si>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</si>
  <si>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</si>
  <si>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</si>
  <si>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</si>
  <si>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</si>
  <si>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</si>
  <si>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</si>
  <si>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</si>
  <si>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</si>
  <si>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</si>
  <si>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</si>
  <si>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</si>
  <si>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</si>
  <si>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</si>
  <si>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</si>
  <si>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</si>
  <si>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</si>
  <si>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</si>
  <si>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</si>
  <si>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</si>
  <si>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</si>
  <si>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</si>
  <si>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</si>
  <si>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</si>
  <si>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</si>
  <si>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</si>
  <si>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</si>
  <si>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</si>
  <si>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</si>
  <si>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</si>
  <si>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</si>
  <si>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</si>
  <si>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</si>
  <si>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</si>
  <si>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</si>
  <si>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</si>
  <si>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</si>
  <si>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</si>
  <si>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</si>
  <si>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</si>
  <si>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</si>
  <si>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</si>
  <si>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</si>
  <si>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</si>
  <si>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620908</t>
  </si>
  <si>
    <t>培训支出</t>
  </si>
  <si>
    <t>206</t>
  </si>
  <si>
    <t>02</t>
  </si>
  <si>
    <t>社会公益研究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</si>
  <si>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</si>
  <si>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</si>
  <si>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</si>
  <si>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</si>
  <si>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</si>
  <si>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</si>
  <si>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</si>
  <si>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</si>
  <si>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</si>
  <si>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</si>
  <si>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</si>
  <si>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</si>
  <si>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</si>
  <si>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</si>
  <si>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</si>
  <si>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</si>
  <si>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</si>
  <si>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</si>
  <si>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</si>
  <si>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</si>
  <si>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</si>
  <si>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</si>
  <si>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</si>
  <si>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</si>
  <si>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</si>
  <si>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</si>
  <si>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</si>
  <si>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</si>
  <si>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</si>
  <si>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</si>
  <si>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</si>
  <si>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</si>
  <si>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</si>
  <si>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</si>
  <si>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</si>
  <si>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</si>
  <si>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</si>
  <si>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</si>
  <si>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</si>
  <si>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</si>
  <si>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</si>
  <si>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</si>
  <si>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</si>
  <si>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</si>
  <si>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</si>
  <si>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</si>
  <si>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</si>
  <si>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</si>
  <si>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</si>
  <si>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</si>
  <si>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</si>
  <si>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</si>
  <si>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</si>
  <si>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</si>
  <si>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</si>
  <si>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</si>
  <si>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</si>
  <si>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</si>
  <si>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</si>
  <si>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</si>
  <si>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</si>
  <si>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</si>
  <si>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</si>
  <si>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</si>
  <si>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</si>
  <si>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</si>
  <si>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</si>
  <si>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</si>
  <si>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</si>
  <si>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</si>
  <si>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</si>
  <si>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</si>
  <si>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</si>
  <si>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</si>
  <si>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</si>
  <si>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</si>
  <si>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</si>
  <si>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</si>
  <si>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</si>
  <si>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</si>
  <si>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</si>
  <si>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</si>
  <si>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</si>
  <si>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</si>
  <si>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</si>
  <si>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</si>
  <si>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</si>
  <si>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</si>
  <si>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</si>
  <si>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</si>
  <si>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</si>
  <si>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</si>
  <si>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</si>
  <si>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</si>
  <si>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</si>
  <si>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</si>
  <si>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</si>
  <si>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</si>
  <si>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</si>
  <si>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</si>
  <si>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</si>
  <si>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</si>
  <si>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</si>
  <si>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</si>
  <si>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</si>
  <si>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</si>
  <si>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</si>
  <si>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</si>
  <si>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</si>
  <si>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</si>
  <si>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</si>
  <si>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</si>
  <si>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</si>
  <si>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</si>
  <si>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</si>
  <si>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</si>
  <si>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</si>
  <si>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</si>
  <si>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</si>
  <si>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</si>
  <si>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</si>
  <si>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</si>
  <si>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</si>
  <si>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</si>
  <si>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</si>
  <si>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</si>
  <si>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</si>
  <si>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</si>
  <si>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</si>
  <si>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</si>
  <si>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</si>
  <si>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</si>
  <si>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</si>
  <si>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</si>
  <si>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</si>
  <si>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</si>
  <si>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</si>
  <si>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</si>
  <si>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</si>
  <si>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</si>
  <si>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</si>
  <si>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</si>
  <si>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</si>
  <si>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</si>
  <si>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</si>
  <si>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</si>
  <si>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</si>
  <si>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</si>
  <si>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</si>
  <si>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</si>
  <si>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</si>
  <si>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</si>
  <si>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</si>
  <si>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</si>
  <si>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</si>
  <si>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</si>
  <si>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</si>
  <si>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</si>
  <si>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</si>
  <si>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</si>
  <si>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</si>
  <si>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</si>
  <si>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</si>
  <si>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</si>
  <si>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</si>
  <si>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</si>
  <si>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</si>
  <si>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</si>
  <si>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</si>
  <si>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</si>
  <si>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</si>
  <si>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</si>
  <si>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</si>
  <si>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</si>
  <si>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</si>
  <si>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</si>
  <si>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</si>
  <si>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</si>
  <si>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</si>
  <si>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</si>
  <si>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</si>
  <si>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</si>
  <si>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</si>
  <si>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</si>
  <si>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</si>
  <si>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</si>
  <si>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</si>
  <si>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</si>
  <si>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</si>
  <si>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</si>
  <si>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</si>
  <si>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</si>
  <si>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</si>
  <si>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</si>
  <si>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</si>
  <si>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</si>
  <si>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</si>
  <si>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</si>
  <si>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</si>
  <si>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</si>
  <si>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</si>
  <si>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</si>
  <si>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</si>
  <si>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</si>
  <si>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</si>
  <si>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</si>
  <si>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</si>
  <si>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</si>
  <si>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</si>
  <si>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</si>
  <si>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</si>
  <si>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</si>
  <si>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</si>
  <si>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</si>
  <si>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</si>
  <si>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</si>
  <si>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</si>
  <si>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</si>
  <si>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</si>
  <si>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</si>
  <si>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</si>
  <si>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开展计量器具免费强制检定专项经费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</si>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</sst>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8" fontId="0" fillId="0" borderId="0" applyFont="0" applyFill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0" fillId="5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12" applyNumberFormat="0" applyAlignment="0" applyProtection="0"/>
    <xf numFmtId="0" fontId="34" fillId="26" borderId="0" applyNumberFormat="0" applyBorder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0" fillId="0" borderId="13" applyNumberFormat="0" applyFill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21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5" fillId="43" borderId="14" applyNumberFormat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9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25" borderId="12" applyNumberFormat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0" fillId="5" borderId="4" applyNumberFormat="0" applyFont="0" applyAlignment="0" applyProtection="0"/>
    <xf numFmtId="0" fontId="15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63.83203125" style="0" customWidth="1"/>
  </cols>
  <sheetData>
    <row r="1" ht="1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1.7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F23" sqref="F23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312</v>
      </c>
    </row>
    <row r="2" spans="1:8" ht="25.5" customHeight="1">
      <c r="A2" s="4" t="s">
        <v>313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314</v>
      </c>
      <c r="B4" s="32" t="s">
        <v>315</v>
      </c>
      <c r="C4" s="13" t="s">
        <v>316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206</v>
      </c>
      <c r="E5" s="45" t="s">
        <v>317</v>
      </c>
      <c r="F5" s="46"/>
      <c r="G5" s="47"/>
      <c r="H5" s="48" t="s">
        <v>211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318</v>
      </c>
      <c r="G6" s="40" t="s">
        <v>319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ht="33" customHeight="1">
      <c r="A17" s="27" t="s">
        <v>320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321</v>
      </c>
    </row>
    <row r="2" spans="1:8" ht="19.5" customHeight="1">
      <c r="A2" s="4" t="s">
        <v>322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323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108</v>
      </c>
      <c r="F5" s="16" t="s">
        <v>59</v>
      </c>
      <c r="G5" s="16" t="s">
        <v>104</v>
      </c>
      <c r="H5" s="13" t="s">
        <v>105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23.25" customHeight="1">
      <c r="A17" s="27" t="s">
        <v>320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1" sqref="B20:B2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325</v>
      </c>
    </row>
    <row r="2" spans="1:8" ht="25.5" customHeight="1">
      <c r="A2" s="4" t="s">
        <v>326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314</v>
      </c>
      <c r="B4" s="32" t="s">
        <v>315</v>
      </c>
      <c r="C4" s="13" t="s">
        <v>316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206</v>
      </c>
      <c r="E5" s="34" t="s">
        <v>317</v>
      </c>
      <c r="F5" s="35"/>
      <c r="G5" s="35"/>
      <c r="H5" s="36" t="s">
        <v>211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318</v>
      </c>
      <c r="G6" s="40" t="s">
        <v>319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ht="23.25" customHeight="1">
      <c r="A17" s="27" t="s">
        <v>320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5">
      <selection activeCell="E23" sqref="E23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327</v>
      </c>
    </row>
    <row r="2" spans="1:8" ht="19.5" customHeight="1">
      <c r="A2" s="4" t="s">
        <v>328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108</v>
      </c>
      <c r="F5" s="16" t="s">
        <v>59</v>
      </c>
      <c r="G5" s="16" t="s">
        <v>104</v>
      </c>
      <c r="H5" s="13" t="s">
        <v>105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9.5" customHeight="1">
      <c r="A17" s="27" t="s">
        <v>320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37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536.37</v>
      </c>
      <c r="C6" s="109" t="s">
        <v>11</v>
      </c>
      <c r="D6" s="143">
        <v>0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0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1095</v>
      </c>
      <c r="C10" s="109" t="s">
        <v>19</v>
      </c>
      <c r="D10" s="143">
        <v>5</v>
      </c>
    </row>
    <row r="11" spans="1:4" ht="19.5" customHeight="1">
      <c r="A11" s="109" t="s">
        <v>20</v>
      </c>
      <c r="B11" s="143">
        <v>0</v>
      </c>
      <c r="C11" s="109" t="s">
        <v>21</v>
      </c>
      <c r="D11" s="143">
        <v>2214.05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148.08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95.71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0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0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104.75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1631.37</v>
      </c>
      <c r="C37" s="118" t="s">
        <v>48</v>
      </c>
      <c r="D37" s="119">
        <f>SUM(D6:D35)</f>
        <v>2567.59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936.22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2567.59</v>
      </c>
      <c r="C42" s="148" t="s">
        <v>55</v>
      </c>
      <c r="D42" s="150">
        <f>SUM(D37,D38,D40)</f>
        <v>2567.59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2567.59</v>
      </c>
      <c r="G7" s="43">
        <v>936.22</v>
      </c>
      <c r="H7" s="43">
        <v>536.37</v>
      </c>
      <c r="I7" s="43">
        <v>0</v>
      </c>
      <c r="J7" s="25">
        <v>0</v>
      </c>
      <c r="K7" s="26">
        <v>0</v>
      </c>
      <c r="L7" s="43">
        <v>0</v>
      </c>
      <c r="M7" s="25">
        <v>1095</v>
      </c>
      <c r="N7" s="26">
        <f aca="true" t="shared" si="0" ref="N7:N14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5</v>
      </c>
      <c r="G8" s="43">
        <v>0</v>
      </c>
      <c r="H8" s="43">
        <v>0</v>
      </c>
      <c r="I8" s="43">
        <v>0</v>
      </c>
      <c r="J8" s="25">
        <v>0</v>
      </c>
      <c r="K8" s="26">
        <v>0</v>
      </c>
      <c r="L8" s="43">
        <v>0</v>
      </c>
      <c r="M8" s="25">
        <v>5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84</v>
      </c>
      <c r="C9" s="24" t="s">
        <v>88</v>
      </c>
      <c r="D9" s="24" t="s">
        <v>85</v>
      </c>
      <c r="E9" s="24" t="s">
        <v>89</v>
      </c>
      <c r="F9" s="43">
        <v>2214.05</v>
      </c>
      <c r="G9" s="43">
        <v>878.1</v>
      </c>
      <c r="H9" s="43">
        <v>420.3</v>
      </c>
      <c r="I9" s="43">
        <v>0</v>
      </c>
      <c r="J9" s="25">
        <v>0</v>
      </c>
      <c r="K9" s="26">
        <v>0</v>
      </c>
      <c r="L9" s="43">
        <v>0</v>
      </c>
      <c r="M9" s="25">
        <v>915.65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90</v>
      </c>
      <c r="B10" s="24" t="s">
        <v>91</v>
      </c>
      <c r="C10" s="24" t="s">
        <v>91</v>
      </c>
      <c r="D10" s="24" t="s">
        <v>85</v>
      </c>
      <c r="E10" s="24" t="s">
        <v>92</v>
      </c>
      <c r="F10" s="43">
        <v>98.5</v>
      </c>
      <c r="G10" s="43">
        <v>15.6</v>
      </c>
      <c r="H10" s="43">
        <v>36.1</v>
      </c>
      <c r="I10" s="43">
        <v>0</v>
      </c>
      <c r="J10" s="25">
        <v>0</v>
      </c>
      <c r="K10" s="26">
        <v>0</v>
      </c>
      <c r="L10" s="43">
        <v>0</v>
      </c>
      <c r="M10" s="25">
        <v>46.8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90</v>
      </c>
      <c r="B11" s="24" t="s">
        <v>91</v>
      </c>
      <c r="C11" s="24" t="s">
        <v>93</v>
      </c>
      <c r="D11" s="24" t="s">
        <v>85</v>
      </c>
      <c r="E11" s="24" t="s">
        <v>94</v>
      </c>
      <c r="F11" s="43">
        <v>49.58</v>
      </c>
      <c r="G11" s="43">
        <v>7.88</v>
      </c>
      <c r="H11" s="43">
        <v>18.05</v>
      </c>
      <c r="I11" s="43">
        <v>0</v>
      </c>
      <c r="J11" s="25">
        <v>0</v>
      </c>
      <c r="K11" s="26">
        <v>0</v>
      </c>
      <c r="L11" s="43">
        <v>0</v>
      </c>
      <c r="M11" s="25">
        <v>23.65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96</v>
      </c>
      <c r="C12" s="24" t="s">
        <v>88</v>
      </c>
      <c r="D12" s="24" t="s">
        <v>85</v>
      </c>
      <c r="E12" s="24" t="s">
        <v>97</v>
      </c>
      <c r="F12" s="43">
        <v>95.71</v>
      </c>
      <c r="G12" s="43">
        <v>18.85</v>
      </c>
      <c r="H12" s="43">
        <v>20.32</v>
      </c>
      <c r="I12" s="43">
        <v>0</v>
      </c>
      <c r="J12" s="25">
        <v>0</v>
      </c>
      <c r="K12" s="26">
        <v>0</v>
      </c>
      <c r="L12" s="43">
        <v>0</v>
      </c>
      <c r="M12" s="25">
        <v>56.54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88</v>
      </c>
      <c r="C13" s="24" t="s">
        <v>99</v>
      </c>
      <c r="D13" s="24" t="s">
        <v>85</v>
      </c>
      <c r="E13" s="24" t="s">
        <v>100</v>
      </c>
      <c r="F13" s="43">
        <v>90.23</v>
      </c>
      <c r="G13" s="43">
        <v>15.79</v>
      </c>
      <c r="H13" s="43">
        <v>27.08</v>
      </c>
      <c r="I13" s="43">
        <v>0</v>
      </c>
      <c r="J13" s="25">
        <v>0</v>
      </c>
      <c r="K13" s="26">
        <v>0</v>
      </c>
      <c r="L13" s="43">
        <v>0</v>
      </c>
      <c r="M13" s="25">
        <v>47.36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88</v>
      </c>
      <c r="C14" s="24" t="s">
        <v>84</v>
      </c>
      <c r="D14" s="24" t="s">
        <v>85</v>
      </c>
      <c r="E14" s="24" t="s">
        <v>101</v>
      </c>
      <c r="F14" s="43">
        <v>14.52</v>
      </c>
      <c r="G14" s="43">
        <v>0</v>
      </c>
      <c r="H14" s="43">
        <v>14.52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102</v>
      </c>
    </row>
    <row r="2" spans="1:10" ht="19.5" customHeight="1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104</v>
      </c>
      <c r="H4" s="125" t="s">
        <v>105</v>
      </c>
      <c r="I4" s="125" t="s">
        <v>106</v>
      </c>
      <c r="J4" s="130" t="s">
        <v>107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108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4">SUM(G7:J7)</f>
        <v>2567.59</v>
      </c>
      <c r="G7" s="110">
        <v>1832.53</v>
      </c>
      <c r="H7" s="110">
        <v>735.06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84</v>
      </c>
      <c r="D8" s="133" t="s">
        <v>85</v>
      </c>
      <c r="E8" s="133" t="s">
        <v>86</v>
      </c>
      <c r="F8" s="110">
        <f t="shared" si="0"/>
        <v>5</v>
      </c>
      <c r="G8" s="110">
        <v>5</v>
      </c>
      <c r="H8" s="110">
        <v>0</v>
      </c>
      <c r="I8" s="110">
        <v>0</v>
      </c>
      <c r="J8" s="135">
        <v>0</v>
      </c>
    </row>
    <row r="9" spans="1:10" ht="19.5" customHeight="1">
      <c r="A9" s="132" t="s">
        <v>87</v>
      </c>
      <c r="B9" s="132" t="s">
        <v>84</v>
      </c>
      <c r="C9" s="132" t="s">
        <v>88</v>
      </c>
      <c r="D9" s="133" t="s">
        <v>85</v>
      </c>
      <c r="E9" s="133" t="s">
        <v>89</v>
      </c>
      <c r="F9" s="110">
        <f t="shared" si="0"/>
        <v>2214.05</v>
      </c>
      <c r="G9" s="110">
        <v>1478.99</v>
      </c>
      <c r="H9" s="110">
        <v>735.06</v>
      </c>
      <c r="I9" s="110">
        <v>0</v>
      </c>
      <c r="J9" s="135">
        <v>0</v>
      </c>
    </row>
    <row r="10" spans="1:10" ht="19.5" customHeight="1">
      <c r="A10" s="132" t="s">
        <v>90</v>
      </c>
      <c r="B10" s="132" t="s">
        <v>91</v>
      </c>
      <c r="C10" s="132" t="s">
        <v>91</v>
      </c>
      <c r="D10" s="133" t="s">
        <v>85</v>
      </c>
      <c r="E10" s="133" t="s">
        <v>92</v>
      </c>
      <c r="F10" s="110">
        <f t="shared" si="0"/>
        <v>98.5</v>
      </c>
      <c r="G10" s="110">
        <v>98.5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90</v>
      </c>
      <c r="B11" s="132" t="s">
        <v>91</v>
      </c>
      <c r="C11" s="132" t="s">
        <v>93</v>
      </c>
      <c r="D11" s="133" t="s">
        <v>85</v>
      </c>
      <c r="E11" s="133" t="s">
        <v>94</v>
      </c>
      <c r="F11" s="110">
        <f t="shared" si="0"/>
        <v>49.58</v>
      </c>
      <c r="G11" s="110">
        <v>49.58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95</v>
      </c>
      <c r="B12" s="132" t="s">
        <v>96</v>
      </c>
      <c r="C12" s="132" t="s">
        <v>88</v>
      </c>
      <c r="D12" s="133" t="s">
        <v>85</v>
      </c>
      <c r="E12" s="133" t="s">
        <v>97</v>
      </c>
      <c r="F12" s="110">
        <f t="shared" si="0"/>
        <v>95.71</v>
      </c>
      <c r="G12" s="110">
        <v>95.71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98</v>
      </c>
      <c r="B13" s="132" t="s">
        <v>88</v>
      </c>
      <c r="C13" s="132" t="s">
        <v>99</v>
      </c>
      <c r="D13" s="133" t="s">
        <v>85</v>
      </c>
      <c r="E13" s="133" t="s">
        <v>100</v>
      </c>
      <c r="F13" s="110">
        <f t="shared" si="0"/>
        <v>90.23</v>
      </c>
      <c r="G13" s="110">
        <v>90.23</v>
      </c>
      <c r="H13" s="110">
        <v>0</v>
      </c>
      <c r="I13" s="110">
        <v>0</v>
      </c>
      <c r="J13" s="135">
        <v>0</v>
      </c>
    </row>
    <row r="14" spans="1:10" ht="19.5" customHeight="1">
      <c r="A14" s="132" t="s">
        <v>98</v>
      </c>
      <c r="B14" s="132" t="s">
        <v>88</v>
      </c>
      <c r="C14" s="132" t="s">
        <v>84</v>
      </c>
      <c r="D14" s="133" t="s">
        <v>85</v>
      </c>
      <c r="E14" s="133" t="s">
        <v>101</v>
      </c>
      <c r="F14" s="110">
        <f t="shared" si="0"/>
        <v>14.52</v>
      </c>
      <c r="G14" s="110">
        <v>14.52</v>
      </c>
      <c r="H14" s="110">
        <v>0</v>
      </c>
      <c r="I14" s="110">
        <v>0</v>
      </c>
      <c r="J14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7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109</v>
      </c>
    </row>
    <row r="2" spans="1:8" ht="20.25" customHeight="1">
      <c r="A2" s="4" t="s">
        <v>110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111</v>
      </c>
      <c r="F5" s="95" t="s">
        <v>112</v>
      </c>
      <c r="G5" s="94" t="s">
        <v>113</v>
      </c>
      <c r="H5" s="95" t="s">
        <v>114</v>
      </c>
    </row>
    <row r="6" spans="1:8" ht="24" customHeight="1">
      <c r="A6" s="96" t="s">
        <v>115</v>
      </c>
      <c r="B6" s="97">
        <f>SUM(B7:B9)</f>
        <v>536.37</v>
      </c>
      <c r="C6" s="98" t="s">
        <v>116</v>
      </c>
      <c r="D6" s="97">
        <f aca="true" t="shared" si="0" ref="D6:D36">SUM(E6:H6)</f>
        <v>536.37</v>
      </c>
      <c r="E6" s="99">
        <f>SUM(E7:E36)</f>
        <v>536.37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117</v>
      </c>
      <c r="B7" s="97">
        <v>536.37</v>
      </c>
      <c r="C7" s="98" t="s">
        <v>118</v>
      </c>
      <c r="D7" s="97">
        <f t="shared" si="0"/>
        <v>0</v>
      </c>
      <c r="E7" s="99">
        <v>0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119</v>
      </c>
      <c r="B8" s="97">
        <v>0</v>
      </c>
      <c r="C8" s="98" t="s">
        <v>120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121</v>
      </c>
      <c r="B9" s="97">
        <v>0</v>
      </c>
      <c r="C9" s="98" t="s">
        <v>122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123</v>
      </c>
      <c r="B10" s="97">
        <f>SUM(B11:B14)</f>
        <v>0</v>
      </c>
      <c r="C10" s="98" t="s">
        <v>124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117</v>
      </c>
      <c r="B11" s="97">
        <v>0</v>
      </c>
      <c r="C11" s="98" t="s">
        <v>125</v>
      </c>
      <c r="D11" s="97">
        <f t="shared" si="0"/>
        <v>0</v>
      </c>
      <c r="E11" s="99">
        <v>0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119</v>
      </c>
      <c r="B12" s="97">
        <v>0</v>
      </c>
      <c r="C12" s="98" t="s">
        <v>126</v>
      </c>
      <c r="D12" s="97">
        <f t="shared" si="0"/>
        <v>420.3</v>
      </c>
      <c r="E12" s="99">
        <v>420.3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121</v>
      </c>
      <c r="B13" s="97">
        <v>0</v>
      </c>
      <c r="C13" s="98" t="s">
        <v>127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128</v>
      </c>
      <c r="B14" s="97">
        <v>0</v>
      </c>
      <c r="C14" s="98" t="s">
        <v>129</v>
      </c>
      <c r="D14" s="97">
        <f t="shared" si="0"/>
        <v>54.15</v>
      </c>
      <c r="E14" s="99">
        <v>54.15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130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131</v>
      </c>
      <c r="D16" s="97">
        <f t="shared" si="0"/>
        <v>20.32</v>
      </c>
      <c r="E16" s="99">
        <v>20.32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132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133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134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135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136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137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138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139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140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141</v>
      </c>
      <c r="D26" s="107">
        <f t="shared" si="0"/>
        <v>41.6</v>
      </c>
      <c r="E26" s="107">
        <v>41.6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142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143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144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145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146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147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148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149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150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151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152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536.37</v>
      </c>
      <c r="C40" s="118" t="s">
        <v>55</v>
      </c>
      <c r="D40" s="119">
        <f>SUM(D7:D38)</f>
        <v>536.37</v>
      </c>
      <c r="E40" s="119">
        <f>SUM(E7:E38)</f>
        <v>536.37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153</v>
      </c>
    </row>
    <row r="2" spans="1:41" ht="19.5" customHeight="1">
      <c r="A2" s="4" t="s">
        <v>154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155</v>
      </c>
      <c r="F4" s="66" t="s">
        <v>156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157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158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108</v>
      </c>
      <c r="E5" s="77"/>
      <c r="F5" s="33" t="s">
        <v>59</v>
      </c>
      <c r="G5" s="78" t="s">
        <v>159</v>
      </c>
      <c r="H5" s="79"/>
      <c r="I5" s="85"/>
      <c r="J5" s="78" t="s">
        <v>160</v>
      </c>
      <c r="K5" s="79"/>
      <c r="L5" s="85"/>
      <c r="M5" s="78" t="s">
        <v>161</v>
      </c>
      <c r="N5" s="79"/>
      <c r="O5" s="85"/>
      <c r="P5" s="55" t="s">
        <v>59</v>
      </c>
      <c r="Q5" s="78" t="s">
        <v>159</v>
      </c>
      <c r="R5" s="79"/>
      <c r="S5" s="85"/>
      <c r="T5" s="78" t="s">
        <v>160</v>
      </c>
      <c r="U5" s="79"/>
      <c r="V5" s="85"/>
      <c r="W5" s="78" t="s">
        <v>161</v>
      </c>
      <c r="X5" s="79"/>
      <c r="Y5" s="85"/>
      <c r="Z5" s="33" t="s">
        <v>59</v>
      </c>
      <c r="AA5" s="78" t="s">
        <v>159</v>
      </c>
      <c r="AB5" s="79"/>
      <c r="AC5" s="85"/>
      <c r="AD5" s="78" t="s">
        <v>160</v>
      </c>
      <c r="AE5" s="79"/>
      <c r="AF5" s="85"/>
      <c r="AG5" s="78" t="s">
        <v>161</v>
      </c>
      <c r="AH5" s="79"/>
      <c r="AI5" s="85"/>
      <c r="AJ5" s="78" t="s">
        <v>162</v>
      </c>
      <c r="AK5" s="79"/>
      <c r="AL5" s="85"/>
      <c r="AM5" s="78" t="s">
        <v>114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104</v>
      </c>
      <c r="I6" s="82" t="s">
        <v>105</v>
      </c>
      <c r="J6" s="38" t="s">
        <v>74</v>
      </c>
      <c r="K6" s="82" t="s">
        <v>104</v>
      </c>
      <c r="L6" s="82" t="s">
        <v>105</v>
      </c>
      <c r="M6" s="38" t="s">
        <v>74</v>
      </c>
      <c r="N6" s="82" t="s">
        <v>104</v>
      </c>
      <c r="O6" s="40" t="s">
        <v>105</v>
      </c>
      <c r="P6" s="58"/>
      <c r="Q6" s="86" t="s">
        <v>74</v>
      </c>
      <c r="R6" s="22" t="s">
        <v>104</v>
      </c>
      <c r="S6" s="22" t="s">
        <v>105</v>
      </c>
      <c r="T6" s="86" t="s">
        <v>74</v>
      </c>
      <c r="U6" s="22" t="s">
        <v>104</v>
      </c>
      <c r="V6" s="21" t="s">
        <v>105</v>
      </c>
      <c r="W6" s="16" t="s">
        <v>74</v>
      </c>
      <c r="X6" s="86" t="s">
        <v>104</v>
      </c>
      <c r="Y6" s="22" t="s">
        <v>105</v>
      </c>
      <c r="Z6" s="58"/>
      <c r="AA6" s="38" t="s">
        <v>74</v>
      </c>
      <c r="AB6" s="80" t="s">
        <v>104</v>
      </c>
      <c r="AC6" s="80" t="s">
        <v>105</v>
      </c>
      <c r="AD6" s="38" t="s">
        <v>74</v>
      </c>
      <c r="AE6" s="80" t="s">
        <v>104</v>
      </c>
      <c r="AF6" s="80" t="s">
        <v>105</v>
      </c>
      <c r="AG6" s="38" t="s">
        <v>74</v>
      </c>
      <c r="AH6" s="82" t="s">
        <v>104</v>
      </c>
      <c r="AI6" s="82" t="s">
        <v>105</v>
      </c>
      <c r="AJ6" s="38" t="s">
        <v>74</v>
      </c>
      <c r="AK6" s="82" t="s">
        <v>104</v>
      </c>
      <c r="AL6" s="82" t="s">
        <v>105</v>
      </c>
      <c r="AM6" s="38" t="s">
        <v>74</v>
      </c>
      <c r="AN6" s="82" t="s">
        <v>104</v>
      </c>
      <c r="AO6" s="82" t="s">
        <v>105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12">SUM(F7,P7,Z7)</f>
        <v>536.37</v>
      </c>
      <c r="F7" s="43">
        <f aca="true" t="shared" si="1" ref="F7:F12">SUM(G7,J7,M7)</f>
        <v>536.37</v>
      </c>
      <c r="G7" s="43">
        <f aca="true" t="shared" si="2" ref="G7:G12">SUM(H7:I7)</f>
        <v>536.37</v>
      </c>
      <c r="H7" s="43">
        <v>493.37</v>
      </c>
      <c r="I7" s="25">
        <v>43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0</v>
      </c>
      <c r="AA7" s="43">
        <f aca="true" t="shared" si="10" ref="AA7:AA12">SUM(AB7:AC7)</f>
        <v>0</v>
      </c>
      <c r="AB7" s="43">
        <v>0</v>
      </c>
      <c r="AC7" s="25">
        <v>0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163</v>
      </c>
      <c r="C8" s="24" t="s">
        <v>38</v>
      </c>
      <c r="D8" s="24" t="s">
        <v>164</v>
      </c>
      <c r="E8" s="43">
        <f t="shared" si="0"/>
        <v>536.31</v>
      </c>
      <c r="F8" s="43">
        <f t="shared" si="1"/>
        <v>536.31</v>
      </c>
      <c r="G8" s="43">
        <f t="shared" si="2"/>
        <v>536.31</v>
      </c>
      <c r="H8" s="43">
        <v>493.31</v>
      </c>
      <c r="I8" s="25">
        <v>43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163</v>
      </c>
      <c r="B9" s="24" t="s">
        <v>165</v>
      </c>
      <c r="C9" s="24" t="s">
        <v>85</v>
      </c>
      <c r="D9" s="24" t="s">
        <v>166</v>
      </c>
      <c r="E9" s="43">
        <f t="shared" si="0"/>
        <v>483.46</v>
      </c>
      <c r="F9" s="43">
        <f t="shared" si="1"/>
        <v>483.46</v>
      </c>
      <c r="G9" s="43">
        <f t="shared" si="2"/>
        <v>483.46</v>
      </c>
      <c r="H9" s="43">
        <v>483.46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163</v>
      </c>
      <c r="B10" s="24" t="s">
        <v>167</v>
      </c>
      <c r="C10" s="24" t="s">
        <v>85</v>
      </c>
      <c r="D10" s="24" t="s">
        <v>168</v>
      </c>
      <c r="E10" s="43">
        <f t="shared" si="0"/>
        <v>52.85</v>
      </c>
      <c r="F10" s="43">
        <f t="shared" si="1"/>
        <v>52.85</v>
      </c>
      <c r="G10" s="43">
        <f t="shared" si="2"/>
        <v>52.85</v>
      </c>
      <c r="H10" s="43">
        <v>9.85</v>
      </c>
      <c r="I10" s="25">
        <v>43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38</v>
      </c>
      <c r="B11" s="24" t="s">
        <v>169</v>
      </c>
      <c r="C11" s="24" t="s">
        <v>38</v>
      </c>
      <c r="D11" s="24" t="s">
        <v>170</v>
      </c>
      <c r="E11" s="43">
        <f t="shared" si="0"/>
        <v>0.06</v>
      </c>
      <c r="F11" s="43">
        <f t="shared" si="1"/>
        <v>0.06</v>
      </c>
      <c r="G11" s="43">
        <f t="shared" si="2"/>
        <v>0.06</v>
      </c>
      <c r="H11" s="43">
        <v>0.06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169</v>
      </c>
      <c r="B12" s="24" t="s">
        <v>165</v>
      </c>
      <c r="C12" s="24" t="s">
        <v>85</v>
      </c>
      <c r="D12" s="24" t="s">
        <v>171</v>
      </c>
      <c r="E12" s="43">
        <f t="shared" si="0"/>
        <v>0.06</v>
      </c>
      <c r="F12" s="43">
        <f t="shared" si="1"/>
        <v>0.06</v>
      </c>
      <c r="G12" s="43">
        <f t="shared" si="2"/>
        <v>0.06</v>
      </c>
      <c r="H12" s="43">
        <v>0.06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172</v>
      </c>
    </row>
    <row r="2" spans="1:113" ht="19.5" customHeight="1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174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175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170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176</v>
      </c>
      <c r="BI4" s="67"/>
      <c r="BJ4" s="67"/>
      <c r="BK4" s="67"/>
      <c r="BL4" s="71"/>
      <c r="BM4" s="66" t="s">
        <v>177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179</v>
      </c>
      <c r="CS4" s="73"/>
      <c r="CT4" s="74"/>
      <c r="CU4" s="72" t="s">
        <v>180</v>
      </c>
      <c r="CV4" s="73"/>
      <c r="CW4" s="73"/>
      <c r="CX4" s="73"/>
      <c r="CY4" s="73"/>
      <c r="CZ4" s="74"/>
      <c r="DA4" s="72" t="s">
        <v>181</v>
      </c>
      <c r="DB4" s="73"/>
      <c r="DC4" s="74"/>
      <c r="DD4" s="66" t="s">
        <v>182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183</v>
      </c>
      <c r="E5" s="16"/>
      <c r="F5" s="68" t="s">
        <v>74</v>
      </c>
      <c r="G5" s="68" t="s">
        <v>184</v>
      </c>
      <c r="H5" s="68" t="s">
        <v>185</v>
      </c>
      <c r="I5" s="68" t="s">
        <v>186</v>
      </c>
      <c r="J5" s="68" t="s">
        <v>187</v>
      </c>
      <c r="K5" s="68" t="s">
        <v>188</v>
      </c>
      <c r="L5" s="68" t="s">
        <v>189</v>
      </c>
      <c r="M5" s="68" t="s">
        <v>190</v>
      </c>
      <c r="N5" s="68" t="s">
        <v>191</v>
      </c>
      <c r="O5" s="68" t="s">
        <v>192</v>
      </c>
      <c r="P5" s="68" t="s">
        <v>193</v>
      </c>
      <c r="Q5" s="68" t="s">
        <v>100</v>
      </c>
      <c r="R5" s="68" t="s">
        <v>194</v>
      </c>
      <c r="S5" s="68" t="s">
        <v>195</v>
      </c>
      <c r="T5" s="68" t="s">
        <v>74</v>
      </c>
      <c r="U5" s="68" t="s">
        <v>196</v>
      </c>
      <c r="V5" s="68" t="s">
        <v>197</v>
      </c>
      <c r="W5" s="68" t="s">
        <v>198</v>
      </c>
      <c r="X5" s="68" t="s">
        <v>199</v>
      </c>
      <c r="Y5" s="68" t="s">
        <v>200</v>
      </c>
      <c r="Z5" s="68" t="s">
        <v>201</v>
      </c>
      <c r="AA5" s="68" t="s">
        <v>202</v>
      </c>
      <c r="AB5" s="68" t="s">
        <v>203</v>
      </c>
      <c r="AC5" s="68" t="s">
        <v>204</v>
      </c>
      <c r="AD5" s="68" t="s">
        <v>205</v>
      </c>
      <c r="AE5" s="68" t="s">
        <v>206</v>
      </c>
      <c r="AF5" s="68" t="s">
        <v>207</v>
      </c>
      <c r="AG5" s="68" t="s">
        <v>208</v>
      </c>
      <c r="AH5" s="68" t="s">
        <v>209</v>
      </c>
      <c r="AI5" s="68" t="s">
        <v>210</v>
      </c>
      <c r="AJ5" s="68" t="s">
        <v>211</v>
      </c>
      <c r="AK5" s="68" t="s">
        <v>212</v>
      </c>
      <c r="AL5" s="68" t="s">
        <v>213</v>
      </c>
      <c r="AM5" s="68" t="s">
        <v>214</v>
      </c>
      <c r="AN5" s="68" t="s">
        <v>215</v>
      </c>
      <c r="AO5" s="68" t="s">
        <v>216</v>
      </c>
      <c r="AP5" s="68" t="s">
        <v>217</v>
      </c>
      <c r="AQ5" s="68" t="s">
        <v>218</v>
      </c>
      <c r="AR5" s="68" t="s">
        <v>219</v>
      </c>
      <c r="AS5" s="68" t="s">
        <v>220</v>
      </c>
      <c r="AT5" s="68" t="s">
        <v>221</v>
      </c>
      <c r="AU5" s="68" t="s">
        <v>222</v>
      </c>
      <c r="AV5" s="68" t="s">
        <v>74</v>
      </c>
      <c r="AW5" s="68" t="s">
        <v>223</v>
      </c>
      <c r="AX5" s="68" t="s">
        <v>224</v>
      </c>
      <c r="AY5" s="68" t="s">
        <v>225</v>
      </c>
      <c r="AZ5" s="68" t="s">
        <v>226</v>
      </c>
      <c r="BA5" s="68" t="s">
        <v>227</v>
      </c>
      <c r="BB5" s="68" t="s">
        <v>228</v>
      </c>
      <c r="BC5" s="68" t="s">
        <v>229</v>
      </c>
      <c r="BD5" s="68" t="s">
        <v>230</v>
      </c>
      <c r="BE5" s="68" t="s">
        <v>231</v>
      </c>
      <c r="BF5" s="68" t="s">
        <v>232</v>
      </c>
      <c r="BG5" s="15" t="s">
        <v>233</v>
      </c>
      <c r="BH5" s="15" t="s">
        <v>74</v>
      </c>
      <c r="BI5" s="15" t="s">
        <v>234</v>
      </c>
      <c r="BJ5" s="15" t="s">
        <v>235</v>
      </c>
      <c r="BK5" s="15" t="s">
        <v>236</v>
      </c>
      <c r="BL5" s="15" t="s">
        <v>237</v>
      </c>
      <c r="BM5" s="68" t="s">
        <v>74</v>
      </c>
      <c r="BN5" s="68" t="s">
        <v>238</v>
      </c>
      <c r="BO5" s="68" t="s">
        <v>239</v>
      </c>
      <c r="BP5" s="68" t="s">
        <v>240</v>
      </c>
      <c r="BQ5" s="68" t="s">
        <v>241</v>
      </c>
      <c r="BR5" s="68" t="s">
        <v>242</v>
      </c>
      <c r="BS5" s="68" t="s">
        <v>243</v>
      </c>
      <c r="BT5" s="68" t="s">
        <v>244</v>
      </c>
      <c r="BU5" s="68" t="s">
        <v>245</v>
      </c>
      <c r="BV5" s="68" t="s">
        <v>246</v>
      </c>
      <c r="BW5" s="36" t="s">
        <v>247</v>
      </c>
      <c r="BX5" s="36" t="s">
        <v>248</v>
      </c>
      <c r="BY5" s="68" t="s">
        <v>249</v>
      </c>
      <c r="BZ5" s="68" t="s">
        <v>74</v>
      </c>
      <c r="CA5" s="68" t="s">
        <v>238</v>
      </c>
      <c r="CB5" s="68" t="s">
        <v>239</v>
      </c>
      <c r="CC5" s="68" t="s">
        <v>240</v>
      </c>
      <c r="CD5" s="68" t="s">
        <v>241</v>
      </c>
      <c r="CE5" s="68" t="s">
        <v>242</v>
      </c>
      <c r="CF5" s="68" t="s">
        <v>243</v>
      </c>
      <c r="CG5" s="68" t="s">
        <v>244</v>
      </c>
      <c r="CH5" s="68" t="s">
        <v>250</v>
      </c>
      <c r="CI5" s="68" t="s">
        <v>251</v>
      </c>
      <c r="CJ5" s="68" t="s">
        <v>252</v>
      </c>
      <c r="CK5" s="68" t="s">
        <v>253</v>
      </c>
      <c r="CL5" s="68" t="s">
        <v>245</v>
      </c>
      <c r="CM5" s="68" t="s">
        <v>246</v>
      </c>
      <c r="CN5" s="68" t="s">
        <v>254</v>
      </c>
      <c r="CO5" s="36" t="s">
        <v>247</v>
      </c>
      <c r="CP5" s="36" t="s">
        <v>248</v>
      </c>
      <c r="CQ5" s="68" t="s">
        <v>255</v>
      </c>
      <c r="CR5" s="36" t="s">
        <v>74</v>
      </c>
      <c r="CS5" s="36" t="s">
        <v>256</v>
      </c>
      <c r="CT5" s="68" t="s">
        <v>257</v>
      </c>
      <c r="CU5" s="36" t="s">
        <v>74</v>
      </c>
      <c r="CV5" s="36" t="s">
        <v>256</v>
      </c>
      <c r="CW5" s="68" t="s">
        <v>258</v>
      </c>
      <c r="CX5" s="36" t="s">
        <v>259</v>
      </c>
      <c r="CY5" s="36" t="s">
        <v>260</v>
      </c>
      <c r="CZ5" s="15" t="s">
        <v>257</v>
      </c>
      <c r="DA5" s="36" t="s">
        <v>74</v>
      </c>
      <c r="DB5" s="36" t="s">
        <v>181</v>
      </c>
      <c r="DC5" s="36" t="s">
        <v>261</v>
      </c>
      <c r="DD5" s="68" t="s">
        <v>74</v>
      </c>
      <c r="DE5" s="68" t="s">
        <v>262</v>
      </c>
      <c r="DF5" s="68" t="s">
        <v>263</v>
      </c>
      <c r="DG5" s="68" t="s">
        <v>261</v>
      </c>
      <c r="DH5" s="68" t="s">
        <v>264</v>
      </c>
      <c r="DI5" s="68" t="s">
        <v>182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1">SUM(F7,T7,AV7,BH7,BM7,BZ7,CR7,CU7,DA7,DD7)</f>
        <v>536.3699999999999</v>
      </c>
      <c r="F7" s="69">
        <v>483.46</v>
      </c>
      <c r="G7" s="69">
        <v>178.03</v>
      </c>
      <c r="H7" s="69">
        <v>18.55</v>
      </c>
      <c r="I7" s="69">
        <v>0</v>
      </c>
      <c r="J7" s="69">
        <v>0</v>
      </c>
      <c r="K7" s="69">
        <v>43.53</v>
      </c>
      <c r="L7" s="69">
        <v>36.1</v>
      </c>
      <c r="M7" s="69">
        <v>18.05</v>
      </c>
      <c r="N7" s="69">
        <v>20.32</v>
      </c>
      <c r="O7" s="70">
        <v>0</v>
      </c>
      <c r="P7" s="70">
        <v>1.8</v>
      </c>
      <c r="Q7" s="70">
        <v>27.08</v>
      </c>
      <c r="R7" s="70">
        <v>0</v>
      </c>
      <c r="S7" s="70">
        <v>140</v>
      </c>
      <c r="T7" s="70">
        <v>52.85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6</v>
      </c>
      <c r="AE7" s="70">
        <v>0</v>
      </c>
      <c r="AF7" s="70">
        <v>12</v>
      </c>
      <c r="AG7" s="70">
        <v>0</v>
      </c>
      <c r="AH7" s="70">
        <v>0</v>
      </c>
      <c r="AI7" s="70">
        <v>0</v>
      </c>
      <c r="AJ7" s="70">
        <v>0</v>
      </c>
      <c r="AK7" s="70">
        <v>20</v>
      </c>
      <c r="AL7" s="70">
        <v>0</v>
      </c>
      <c r="AM7" s="70">
        <v>0</v>
      </c>
      <c r="AN7" s="70">
        <v>0</v>
      </c>
      <c r="AO7" s="70">
        <v>5</v>
      </c>
      <c r="AP7" s="70">
        <v>4.51</v>
      </c>
      <c r="AQ7" s="70">
        <v>5.34</v>
      </c>
      <c r="AR7" s="70">
        <v>0</v>
      </c>
      <c r="AS7" s="70">
        <v>0</v>
      </c>
      <c r="AT7" s="70">
        <v>0</v>
      </c>
      <c r="AU7" s="70">
        <v>0</v>
      </c>
      <c r="AV7" s="70">
        <v>0.06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0.06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265</v>
      </c>
      <c r="E8" s="69">
        <f t="shared" si="0"/>
        <v>420.3</v>
      </c>
      <c r="F8" s="69">
        <v>367.39</v>
      </c>
      <c r="G8" s="69">
        <v>178.03</v>
      </c>
      <c r="H8" s="69">
        <v>4.03</v>
      </c>
      <c r="I8" s="69">
        <v>0</v>
      </c>
      <c r="J8" s="69">
        <v>0</v>
      </c>
      <c r="K8" s="69">
        <v>43.53</v>
      </c>
      <c r="L8" s="69">
        <v>0</v>
      </c>
      <c r="M8" s="69">
        <v>0</v>
      </c>
      <c r="N8" s="69">
        <v>0</v>
      </c>
      <c r="O8" s="70">
        <v>0</v>
      </c>
      <c r="P8" s="70">
        <v>1.8</v>
      </c>
      <c r="Q8" s="70">
        <v>0</v>
      </c>
      <c r="R8" s="70">
        <v>0</v>
      </c>
      <c r="S8" s="70">
        <v>140</v>
      </c>
      <c r="T8" s="70">
        <v>52.85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6</v>
      </c>
      <c r="AE8" s="70">
        <v>0</v>
      </c>
      <c r="AF8" s="70">
        <v>12</v>
      </c>
      <c r="AG8" s="70">
        <v>0</v>
      </c>
      <c r="AH8" s="70">
        <v>0</v>
      </c>
      <c r="AI8" s="70">
        <v>0</v>
      </c>
      <c r="AJ8" s="70">
        <v>0</v>
      </c>
      <c r="AK8" s="70">
        <v>20</v>
      </c>
      <c r="AL8" s="70">
        <v>0</v>
      </c>
      <c r="AM8" s="70">
        <v>0</v>
      </c>
      <c r="AN8" s="70">
        <v>0</v>
      </c>
      <c r="AO8" s="70">
        <v>5</v>
      </c>
      <c r="AP8" s="70">
        <v>4.51</v>
      </c>
      <c r="AQ8" s="70">
        <v>5.34</v>
      </c>
      <c r="AR8" s="70">
        <v>0</v>
      </c>
      <c r="AS8" s="70">
        <v>0</v>
      </c>
      <c r="AT8" s="70">
        <v>0</v>
      </c>
      <c r="AU8" s="70">
        <v>0</v>
      </c>
      <c r="AV8" s="70">
        <v>0.06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0.06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266</v>
      </c>
      <c r="E9" s="69">
        <f t="shared" si="0"/>
        <v>420.3</v>
      </c>
      <c r="F9" s="69">
        <v>367.39</v>
      </c>
      <c r="G9" s="69">
        <v>178.03</v>
      </c>
      <c r="H9" s="69">
        <v>4.03</v>
      </c>
      <c r="I9" s="69">
        <v>0</v>
      </c>
      <c r="J9" s="69">
        <v>0</v>
      </c>
      <c r="K9" s="69">
        <v>43.53</v>
      </c>
      <c r="L9" s="69">
        <v>0</v>
      </c>
      <c r="M9" s="69">
        <v>0</v>
      </c>
      <c r="N9" s="69">
        <v>0</v>
      </c>
      <c r="O9" s="70">
        <v>0</v>
      </c>
      <c r="P9" s="70">
        <v>1.8</v>
      </c>
      <c r="Q9" s="70">
        <v>0</v>
      </c>
      <c r="R9" s="70">
        <v>0</v>
      </c>
      <c r="S9" s="70">
        <v>140</v>
      </c>
      <c r="T9" s="70">
        <v>52.85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6</v>
      </c>
      <c r="AE9" s="70">
        <v>0</v>
      </c>
      <c r="AF9" s="70">
        <v>12</v>
      </c>
      <c r="AG9" s="70">
        <v>0</v>
      </c>
      <c r="AH9" s="70">
        <v>0</v>
      </c>
      <c r="AI9" s="70">
        <v>0</v>
      </c>
      <c r="AJ9" s="70">
        <v>0</v>
      </c>
      <c r="AK9" s="70">
        <v>20</v>
      </c>
      <c r="AL9" s="70">
        <v>0</v>
      </c>
      <c r="AM9" s="70">
        <v>0</v>
      </c>
      <c r="AN9" s="70">
        <v>0</v>
      </c>
      <c r="AO9" s="70">
        <v>5</v>
      </c>
      <c r="AP9" s="70">
        <v>4.51</v>
      </c>
      <c r="AQ9" s="70">
        <v>5.34</v>
      </c>
      <c r="AR9" s="70">
        <v>0</v>
      </c>
      <c r="AS9" s="70">
        <v>0</v>
      </c>
      <c r="AT9" s="70">
        <v>0</v>
      </c>
      <c r="AU9" s="70">
        <v>0</v>
      </c>
      <c r="AV9" s="70">
        <v>0.06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0.06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87</v>
      </c>
      <c r="B10" s="42" t="s">
        <v>84</v>
      </c>
      <c r="C10" s="42" t="s">
        <v>88</v>
      </c>
      <c r="D10" s="42" t="s">
        <v>267</v>
      </c>
      <c r="E10" s="69">
        <f t="shared" si="0"/>
        <v>420.3</v>
      </c>
      <c r="F10" s="69">
        <v>367.39</v>
      </c>
      <c r="G10" s="69">
        <v>178.03</v>
      </c>
      <c r="H10" s="69">
        <v>4.03</v>
      </c>
      <c r="I10" s="69">
        <v>0</v>
      </c>
      <c r="J10" s="69">
        <v>0</v>
      </c>
      <c r="K10" s="69">
        <v>43.53</v>
      </c>
      <c r="L10" s="69">
        <v>0</v>
      </c>
      <c r="M10" s="69">
        <v>0</v>
      </c>
      <c r="N10" s="69">
        <v>0</v>
      </c>
      <c r="O10" s="70">
        <v>0</v>
      </c>
      <c r="P10" s="70">
        <v>1.8</v>
      </c>
      <c r="Q10" s="70">
        <v>0</v>
      </c>
      <c r="R10" s="70">
        <v>0</v>
      </c>
      <c r="S10" s="70">
        <v>140</v>
      </c>
      <c r="T10" s="70">
        <v>52.85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6</v>
      </c>
      <c r="AE10" s="70">
        <v>0</v>
      </c>
      <c r="AF10" s="70">
        <v>12</v>
      </c>
      <c r="AG10" s="70">
        <v>0</v>
      </c>
      <c r="AH10" s="70">
        <v>0</v>
      </c>
      <c r="AI10" s="70">
        <v>0</v>
      </c>
      <c r="AJ10" s="70">
        <v>0</v>
      </c>
      <c r="AK10" s="70">
        <v>20</v>
      </c>
      <c r="AL10" s="70">
        <v>0</v>
      </c>
      <c r="AM10" s="70">
        <v>0</v>
      </c>
      <c r="AN10" s="70">
        <v>0</v>
      </c>
      <c r="AO10" s="70">
        <v>5</v>
      </c>
      <c r="AP10" s="70">
        <v>4.51</v>
      </c>
      <c r="AQ10" s="70">
        <v>5.34</v>
      </c>
      <c r="AR10" s="70">
        <v>0</v>
      </c>
      <c r="AS10" s="70">
        <v>0</v>
      </c>
      <c r="AT10" s="70">
        <v>0</v>
      </c>
      <c r="AU10" s="70">
        <v>0</v>
      </c>
      <c r="AV10" s="70">
        <v>0.06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0.06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268</v>
      </c>
      <c r="E11" s="69">
        <f t="shared" si="0"/>
        <v>54.15</v>
      </c>
      <c r="F11" s="69">
        <v>54.15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36.1</v>
      </c>
      <c r="M11" s="69">
        <v>18.05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269</v>
      </c>
      <c r="E12" s="69">
        <f t="shared" si="0"/>
        <v>54.15</v>
      </c>
      <c r="F12" s="69">
        <v>54.15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36.1</v>
      </c>
      <c r="M12" s="69">
        <v>18.05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90</v>
      </c>
      <c r="B13" s="42" t="s">
        <v>91</v>
      </c>
      <c r="C13" s="42" t="s">
        <v>91</v>
      </c>
      <c r="D13" s="42" t="s">
        <v>270</v>
      </c>
      <c r="E13" s="69">
        <f t="shared" si="0"/>
        <v>36.1</v>
      </c>
      <c r="F13" s="69">
        <v>36.1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36.1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90</v>
      </c>
      <c r="B14" s="42" t="s">
        <v>91</v>
      </c>
      <c r="C14" s="42" t="s">
        <v>93</v>
      </c>
      <c r="D14" s="42" t="s">
        <v>271</v>
      </c>
      <c r="E14" s="69">
        <f t="shared" si="0"/>
        <v>18.05</v>
      </c>
      <c r="F14" s="69">
        <v>18.05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18.05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272</v>
      </c>
      <c r="E15" s="69">
        <f t="shared" si="0"/>
        <v>20.32</v>
      </c>
      <c r="F15" s="69">
        <v>20.32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20.32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273</v>
      </c>
      <c r="E16" s="69">
        <f t="shared" si="0"/>
        <v>20.32</v>
      </c>
      <c r="F16" s="69">
        <v>20.32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20.32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95</v>
      </c>
      <c r="B17" s="42" t="s">
        <v>96</v>
      </c>
      <c r="C17" s="42" t="s">
        <v>88</v>
      </c>
      <c r="D17" s="42" t="s">
        <v>274</v>
      </c>
      <c r="E17" s="69">
        <f t="shared" si="0"/>
        <v>20.32</v>
      </c>
      <c r="F17" s="69">
        <v>20.32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20.32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275</v>
      </c>
      <c r="E18" s="69">
        <f t="shared" si="0"/>
        <v>41.6</v>
      </c>
      <c r="F18" s="69">
        <v>41.6</v>
      </c>
      <c r="G18" s="69">
        <v>0</v>
      </c>
      <c r="H18" s="69">
        <v>14.52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27.08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276</v>
      </c>
      <c r="E19" s="69">
        <f t="shared" si="0"/>
        <v>41.6</v>
      </c>
      <c r="F19" s="69">
        <v>41.6</v>
      </c>
      <c r="G19" s="69">
        <v>0</v>
      </c>
      <c r="H19" s="69">
        <v>14.52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27.08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98</v>
      </c>
      <c r="B20" s="42" t="s">
        <v>88</v>
      </c>
      <c r="C20" s="42" t="s">
        <v>99</v>
      </c>
      <c r="D20" s="42" t="s">
        <v>277</v>
      </c>
      <c r="E20" s="69">
        <f t="shared" si="0"/>
        <v>27.08</v>
      </c>
      <c r="F20" s="69">
        <v>27.08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27.08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98</v>
      </c>
      <c r="B21" s="42" t="s">
        <v>88</v>
      </c>
      <c r="C21" s="42" t="s">
        <v>84</v>
      </c>
      <c r="D21" s="42" t="s">
        <v>278</v>
      </c>
      <c r="E21" s="69">
        <f t="shared" si="0"/>
        <v>14.52</v>
      </c>
      <c r="F21" s="69">
        <v>14.52</v>
      </c>
      <c r="G21" s="69">
        <v>0</v>
      </c>
      <c r="H21" s="69">
        <v>14.52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279</v>
      </c>
    </row>
    <row r="2" spans="1:7" ht="25.5" customHeight="1">
      <c r="A2" s="4" t="s">
        <v>280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281</v>
      </c>
      <c r="B4" s="46"/>
      <c r="C4" s="46"/>
      <c r="D4" s="47"/>
      <c r="E4" s="54" t="s">
        <v>104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183</v>
      </c>
      <c r="E5" s="16" t="s">
        <v>59</v>
      </c>
      <c r="F5" s="13" t="s">
        <v>282</v>
      </c>
      <c r="G5" s="57" t="s">
        <v>283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22">SUM(F7:G7)</f>
        <v>493.37</v>
      </c>
      <c r="F7" s="43">
        <v>483.52</v>
      </c>
      <c r="G7" s="25">
        <v>9.85</v>
      </c>
    </row>
    <row r="8" spans="1:7" ht="19.5" customHeight="1">
      <c r="A8" s="24" t="s">
        <v>38</v>
      </c>
      <c r="B8" s="42" t="s">
        <v>284</v>
      </c>
      <c r="C8" s="60" t="s">
        <v>38</v>
      </c>
      <c r="D8" s="24" t="s">
        <v>174</v>
      </c>
      <c r="E8" s="43">
        <f t="shared" si="0"/>
        <v>483.46</v>
      </c>
      <c r="F8" s="43">
        <v>483.46</v>
      </c>
      <c r="G8" s="25">
        <v>0</v>
      </c>
    </row>
    <row r="9" spans="1:7" ht="19.5" customHeight="1">
      <c r="A9" s="24" t="s">
        <v>284</v>
      </c>
      <c r="B9" s="42" t="s">
        <v>165</v>
      </c>
      <c r="C9" s="60" t="s">
        <v>85</v>
      </c>
      <c r="D9" s="24" t="s">
        <v>285</v>
      </c>
      <c r="E9" s="43">
        <f t="shared" si="0"/>
        <v>178.03</v>
      </c>
      <c r="F9" s="43">
        <v>178.03</v>
      </c>
      <c r="G9" s="25">
        <v>0</v>
      </c>
    </row>
    <row r="10" spans="1:7" ht="19.5" customHeight="1">
      <c r="A10" s="24" t="s">
        <v>284</v>
      </c>
      <c r="B10" s="42" t="s">
        <v>167</v>
      </c>
      <c r="C10" s="60" t="s">
        <v>85</v>
      </c>
      <c r="D10" s="24" t="s">
        <v>286</v>
      </c>
      <c r="E10" s="43">
        <f t="shared" si="0"/>
        <v>18.55</v>
      </c>
      <c r="F10" s="43">
        <v>18.55</v>
      </c>
      <c r="G10" s="25">
        <v>0</v>
      </c>
    </row>
    <row r="11" spans="1:7" ht="19.5" customHeight="1">
      <c r="A11" s="24" t="s">
        <v>284</v>
      </c>
      <c r="B11" s="42" t="s">
        <v>287</v>
      </c>
      <c r="C11" s="60" t="s">
        <v>85</v>
      </c>
      <c r="D11" s="24" t="s">
        <v>288</v>
      </c>
      <c r="E11" s="43">
        <f t="shared" si="0"/>
        <v>43.53</v>
      </c>
      <c r="F11" s="43">
        <v>43.53</v>
      </c>
      <c r="G11" s="25">
        <v>0</v>
      </c>
    </row>
    <row r="12" spans="1:7" ht="19.5" customHeight="1">
      <c r="A12" s="24" t="s">
        <v>284</v>
      </c>
      <c r="B12" s="42" t="s">
        <v>289</v>
      </c>
      <c r="C12" s="60" t="s">
        <v>85</v>
      </c>
      <c r="D12" s="24" t="s">
        <v>290</v>
      </c>
      <c r="E12" s="43">
        <f t="shared" si="0"/>
        <v>36.1</v>
      </c>
      <c r="F12" s="43">
        <v>36.1</v>
      </c>
      <c r="G12" s="25">
        <v>0</v>
      </c>
    </row>
    <row r="13" spans="1:7" ht="19.5" customHeight="1">
      <c r="A13" s="24" t="s">
        <v>284</v>
      </c>
      <c r="B13" s="42" t="s">
        <v>291</v>
      </c>
      <c r="C13" s="60" t="s">
        <v>85</v>
      </c>
      <c r="D13" s="24" t="s">
        <v>292</v>
      </c>
      <c r="E13" s="43">
        <f t="shared" si="0"/>
        <v>18.05</v>
      </c>
      <c r="F13" s="43">
        <v>18.05</v>
      </c>
      <c r="G13" s="25">
        <v>0</v>
      </c>
    </row>
    <row r="14" spans="1:7" ht="19.5" customHeight="1">
      <c r="A14" s="24" t="s">
        <v>284</v>
      </c>
      <c r="B14" s="42" t="s">
        <v>293</v>
      </c>
      <c r="C14" s="60" t="s">
        <v>85</v>
      </c>
      <c r="D14" s="24" t="s">
        <v>294</v>
      </c>
      <c r="E14" s="43">
        <f t="shared" si="0"/>
        <v>20.32</v>
      </c>
      <c r="F14" s="43">
        <v>20.32</v>
      </c>
      <c r="G14" s="25">
        <v>0</v>
      </c>
    </row>
    <row r="15" spans="1:7" ht="19.5" customHeight="1">
      <c r="A15" s="24" t="s">
        <v>284</v>
      </c>
      <c r="B15" s="42" t="s">
        <v>295</v>
      </c>
      <c r="C15" s="60" t="s">
        <v>85</v>
      </c>
      <c r="D15" s="24" t="s">
        <v>296</v>
      </c>
      <c r="E15" s="43">
        <f t="shared" si="0"/>
        <v>1.8</v>
      </c>
      <c r="F15" s="43">
        <v>1.8</v>
      </c>
      <c r="G15" s="25">
        <v>0</v>
      </c>
    </row>
    <row r="16" spans="1:7" ht="19.5" customHeight="1">
      <c r="A16" s="24" t="s">
        <v>284</v>
      </c>
      <c r="B16" s="42" t="s">
        <v>297</v>
      </c>
      <c r="C16" s="60" t="s">
        <v>85</v>
      </c>
      <c r="D16" s="24" t="s">
        <v>298</v>
      </c>
      <c r="E16" s="43">
        <f t="shared" si="0"/>
        <v>27.08</v>
      </c>
      <c r="F16" s="43">
        <v>27.08</v>
      </c>
      <c r="G16" s="25">
        <v>0</v>
      </c>
    </row>
    <row r="17" spans="1:7" ht="19.5" customHeight="1">
      <c r="A17" s="24" t="s">
        <v>284</v>
      </c>
      <c r="B17" s="42" t="s">
        <v>299</v>
      </c>
      <c r="C17" s="60" t="s">
        <v>85</v>
      </c>
      <c r="D17" s="24" t="s">
        <v>300</v>
      </c>
      <c r="E17" s="43">
        <f t="shared" si="0"/>
        <v>140</v>
      </c>
      <c r="F17" s="43">
        <v>140</v>
      </c>
      <c r="G17" s="25">
        <v>0</v>
      </c>
    </row>
    <row r="18" spans="1:7" ht="19.5" customHeight="1">
      <c r="A18" s="24" t="s">
        <v>38</v>
      </c>
      <c r="B18" s="42" t="s">
        <v>301</v>
      </c>
      <c r="C18" s="60" t="s">
        <v>38</v>
      </c>
      <c r="D18" s="24" t="s">
        <v>175</v>
      </c>
      <c r="E18" s="43">
        <f t="shared" si="0"/>
        <v>9.85</v>
      </c>
      <c r="F18" s="43">
        <v>0</v>
      </c>
      <c r="G18" s="25">
        <v>9.85</v>
      </c>
    </row>
    <row r="19" spans="1:7" ht="19.5" customHeight="1">
      <c r="A19" s="24" t="s">
        <v>301</v>
      </c>
      <c r="B19" s="42" t="s">
        <v>302</v>
      </c>
      <c r="C19" s="60" t="s">
        <v>85</v>
      </c>
      <c r="D19" s="24" t="s">
        <v>303</v>
      </c>
      <c r="E19" s="43">
        <f t="shared" si="0"/>
        <v>4.51</v>
      </c>
      <c r="F19" s="43">
        <v>0</v>
      </c>
      <c r="G19" s="25">
        <v>4.51</v>
      </c>
    </row>
    <row r="20" spans="1:7" ht="19.5" customHeight="1">
      <c r="A20" s="24" t="s">
        <v>301</v>
      </c>
      <c r="B20" s="42" t="s">
        <v>304</v>
      </c>
      <c r="C20" s="60" t="s">
        <v>85</v>
      </c>
      <c r="D20" s="24" t="s">
        <v>305</v>
      </c>
      <c r="E20" s="43">
        <f t="shared" si="0"/>
        <v>5.34</v>
      </c>
      <c r="F20" s="43">
        <v>0</v>
      </c>
      <c r="G20" s="25">
        <v>5.34</v>
      </c>
    </row>
    <row r="21" spans="1:7" ht="19.5" customHeight="1">
      <c r="A21" s="24" t="s">
        <v>38</v>
      </c>
      <c r="B21" s="42" t="s">
        <v>306</v>
      </c>
      <c r="C21" s="60" t="s">
        <v>38</v>
      </c>
      <c r="D21" s="24" t="s">
        <v>170</v>
      </c>
      <c r="E21" s="43">
        <f t="shared" si="0"/>
        <v>0.06</v>
      </c>
      <c r="F21" s="43">
        <v>0.06</v>
      </c>
      <c r="G21" s="25">
        <v>0</v>
      </c>
    </row>
    <row r="22" spans="1:7" ht="19.5" customHeight="1">
      <c r="A22" s="24" t="s">
        <v>306</v>
      </c>
      <c r="B22" s="42" t="s">
        <v>291</v>
      </c>
      <c r="C22" s="60" t="s">
        <v>85</v>
      </c>
      <c r="D22" s="24" t="s">
        <v>307</v>
      </c>
      <c r="E22" s="43">
        <f t="shared" si="0"/>
        <v>0.06</v>
      </c>
      <c r="F22" s="43">
        <v>0.06</v>
      </c>
      <c r="G22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308</v>
      </c>
    </row>
    <row r="2" spans="1:6" ht="19.5" customHeight="1">
      <c r="A2" s="4" t="s">
        <v>309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310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43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89</v>
      </c>
      <c r="F7" s="53">
        <v>43</v>
      </c>
    </row>
    <row r="8" spans="1:6" ht="19.5" customHeight="1">
      <c r="A8" s="42" t="s">
        <v>87</v>
      </c>
      <c r="B8" s="42" t="s">
        <v>84</v>
      </c>
      <c r="C8" s="42" t="s">
        <v>88</v>
      </c>
      <c r="D8" s="52" t="s">
        <v>85</v>
      </c>
      <c r="E8" s="52" t="s">
        <v>311</v>
      </c>
      <c r="F8" s="53">
        <v>43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程宇菥</cp:lastModifiedBy>
  <dcterms:created xsi:type="dcterms:W3CDTF">2022-08-04T09:27:50Z</dcterms:created>
  <dcterms:modified xsi:type="dcterms:W3CDTF">2022-08-04T09:27:59Z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