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8">'3-2'!$A$1:$F$8</definedName>
    <definedName name="_xlnm.Print_Area" localSheetId="10">'4'!$A$1:$H$16</definedName>
    <definedName name="_xlnm.Print_Area" localSheetId="12">'5'!$A$1:$H$16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<sst xmlns="http://schemas.openxmlformats.org/spreadsheetml/2006/main" count="951" uniqueCount="333">
  <si>
    <t>中国测试技术研究院生物研究所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</si>
  <si>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</si>
  <si>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</si>
  <si>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</si>
  <si>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</si>
  <si>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</si>
  <si>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</si>
  <si>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</si>
  <si>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</si>
  <si>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</si>
  <si>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</si>
  <si>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</si>
  <si>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</si>
  <si>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</si>
  <si>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</si>
  <si>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</si>
  <si>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</si>
  <si>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</si>
  <si>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</si>
  <si>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</si>
  <si>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</si>
  <si>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</si>
  <si>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</si>
  <si>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</si>
  <si>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</si>
  <si>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</si>
  <si>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</si>
  <si>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</si>
  <si>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</si>
  <si>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</si>
  <si>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</si>
  <si>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</si>
  <si>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</si>
  <si>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</si>
  <si>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</si>
  <si>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</si>
  <si>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</si>
  <si>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</si>
  <si>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</si>
  <si>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</si>
  <si>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</si>
  <si>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</si>
  <si>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</si>
  <si>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</si>
  <si>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</si>
  <si>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</si>
  <si>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</si>
  <si>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</si>
  <si>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</si>
  <si>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</si>
  <si>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</si>
  <si>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</si>
  <si>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</si>
  <si>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</si>
  <si>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</si>
  <si>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</si>
  <si>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</si>
  <si>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</si>
  <si>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</si>
  <si>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</si>
  <si>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</si>
  <si>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</si>
  <si>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</si>
  <si>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</si>
  <si>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</si>
  <si>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</si>
  <si>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</si>
  <si>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</si>
  <si>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</si>
  <si>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</si>
  <si>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</si>
  <si>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</si>
  <si>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</si>
  <si>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</si>
  <si>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</si>
  <si>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</si>
  <si>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</si>
  <si>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</si>
  <si>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</si>
  <si>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</si>
  <si>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</si>
  <si>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</si>
  <si>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</si>
  <si>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</si>
  <si>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</si>
  <si>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620910</t>
  </si>
  <si>
    <t>培训支出</t>
  </si>
  <si>
    <t>206</t>
  </si>
  <si>
    <t>02</t>
  </si>
  <si>
    <t>社会公益研究</t>
  </si>
  <si>
    <t>99</t>
  </si>
  <si>
    <t>其他科学技术支出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</si>
  <si>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</si>
  <si>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</si>
  <si>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</si>
  <si>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</si>
  <si>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</si>
  <si>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</si>
  <si>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</si>
  <si>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</si>
  <si>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</si>
  <si>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</si>
  <si>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</si>
  <si>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</si>
  <si>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</si>
  <si>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</si>
  <si>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</si>
  <si>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</si>
  <si>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</si>
  <si>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</si>
  <si>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</si>
  <si>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</si>
  <si>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</si>
  <si>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</si>
  <si>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</si>
  <si>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</si>
  <si>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</si>
  <si>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</si>
  <si>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</si>
  <si>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</si>
  <si>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</si>
  <si>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</si>
  <si>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</si>
  <si>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</si>
  <si>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</si>
  <si>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</si>
  <si>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</si>
  <si>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</si>
  <si>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</si>
  <si>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</si>
  <si>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</si>
  <si>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</si>
  <si>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</si>
  <si>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</si>
  <si>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</si>
  <si>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</si>
  <si>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</si>
  <si>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</si>
  <si>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</si>
  <si>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</si>
  <si>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</si>
  <si>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</si>
  <si>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</si>
  <si>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</si>
  <si>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</si>
  <si>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</si>
  <si>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</si>
  <si>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</si>
  <si>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</si>
  <si>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</si>
  <si>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</si>
  <si>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</si>
  <si>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</si>
  <si>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</si>
  <si>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</si>
  <si>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</si>
  <si>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</si>
  <si>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</si>
  <si>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</si>
  <si>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</si>
  <si>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</si>
  <si>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</si>
  <si>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</si>
  <si>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</si>
  <si>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</si>
  <si>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</si>
  <si>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</si>
  <si>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</si>
  <si>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</si>
  <si>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</si>
  <si>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</si>
  <si>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</si>
  <si>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</si>
  <si>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</si>
  <si>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</si>
  <si>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</si>
  <si>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</si>
  <si>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</si>
  <si>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</si>
  <si>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</si>
  <si>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</si>
  <si>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</si>
  <si>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</si>
  <si>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</si>
  <si>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</si>
  <si>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</si>
  <si>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</si>
  <si>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</si>
  <si>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</si>
  <si>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</si>
  <si>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</si>
  <si>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</si>
  <si>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</si>
  <si>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</si>
  <si>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</si>
  <si>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</si>
  <si>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</si>
  <si>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</si>
  <si>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</si>
  <si>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</si>
  <si>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</si>
  <si>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</si>
  <si>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</si>
  <si>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</si>
  <si>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</si>
  <si>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</si>
  <si>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</si>
  <si>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</si>
  <si>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</si>
  <si>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</si>
  <si>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</si>
  <si>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</si>
  <si>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</si>
  <si>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</si>
  <si>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</si>
  <si>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</si>
  <si>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</si>
  <si>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</si>
  <si>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</si>
  <si>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</si>
  <si>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</si>
  <si>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</si>
  <si>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</si>
  <si>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</si>
  <si>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</si>
  <si>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</si>
  <si>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</si>
  <si>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</si>
  <si>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</si>
  <si>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</si>
  <si>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</si>
  <si>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</si>
  <si>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</si>
  <si>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</si>
  <si>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</si>
  <si>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</si>
  <si>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</si>
  <si>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</si>
  <si>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</si>
  <si>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</si>
  <si>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</si>
  <si>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</si>
  <si>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</si>
  <si>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</si>
  <si>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</si>
  <si>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</si>
  <si>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</si>
  <si>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</si>
  <si>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</si>
  <si>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</si>
  <si>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</si>
  <si>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</si>
  <si>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</si>
  <si>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</si>
  <si>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</si>
  <si>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</si>
  <si>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</si>
  <si>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</si>
  <si>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</si>
  <si>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</si>
  <si>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</si>
  <si>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</si>
  <si>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</si>
  <si>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</si>
  <si>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</si>
  <si>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</si>
  <si>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</si>
  <si>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</si>
  <si>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</si>
  <si>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</si>
  <si>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</si>
  <si>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</si>
  <si>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</si>
  <si>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</si>
  <si>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</si>
  <si>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</si>
  <si>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</si>
  <si>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</si>
  <si>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</si>
  <si>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</si>
  <si>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</si>
  <si>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</si>
  <si>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</si>
  <si>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</si>
  <si>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</si>
  <si>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</si>
  <si>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</si>
  <si>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</si>
  <si>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</si>
  <si>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</si>
  <si>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</si>
  <si>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</si>
  <si>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</si>
  <si>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</si>
  <si>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</si>
  <si>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</si>
  <si>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</si>
  <si>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</si>
  <si>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</si>
  <si>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</si>
  <si>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</si>
  <si>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</si>
  <si>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</si>
  <si>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</si>
  <si>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</si>
  <si>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</si>
  <si>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</si>
  <si>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</si>
  <si>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</si>
  <si>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</si>
  <si>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</si>
  <si>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</si>
  <si>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</si>
  <si>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全国生化检测标准化技术委员会工作经费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</si>
  <si>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</si>
  <si>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</si>
  <si>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</si>
  <si>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</si>
  <si>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</si>
  <si>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</si>
  <si>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</si>
  <si>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</si>
  <si>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</si>
  <si>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</si>
  <si>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</si>
  <si>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</si>
  <si>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</si>
  <si>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</si>
  <si>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</si>
  <si>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</si>
  <si>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</si>
  <si>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注：本表无数据。</t>
  </si>
  <si>
    <t>注：本表无数据。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</si>
</sst>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3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24" fillId="1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5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vertical="center"/>
    </xf>
    <xf numFmtId="185" fontId="10" fillId="0" borderId="11" xfId="0" applyNumberFormat="1" applyFont="1" applyFill="1" applyBorder="1" applyAlignment="1" applyProtection="1">
      <alignment vertical="center" wrapText="1"/>
      <protection/>
    </xf>
    <xf numFmtId="185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 applyProtection="1">
      <alignment vertical="center" wrapText="1"/>
      <protection/>
    </xf>
    <xf numFmtId="185" fontId="10" fillId="0" borderId="16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85" fontId="10" fillId="0" borderId="11" xfId="0" applyNumberFormat="1" applyFont="1" applyFill="1" applyBorder="1" applyAlignment="1">
      <alignment horizontal="right" vertical="center" wrapText="1"/>
    </xf>
    <xf numFmtId="185" fontId="10" fillId="0" borderId="1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7" fillId="15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15" borderId="0" xfId="0" applyNumberFormat="1" applyFont="1" applyFill="1" applyAlignment="1">
      <alignment/>
    </xf>
    <xf numFmtId="0" fontId="0" fillId="15" borderId="0" xfId="0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15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185" fontId="7" fillId="0" borderId="13" xfId="0" applyNumberFormat="1" applyFont="1" applyFill="1" applyBorder="1" applyAlignment="1" applyProtection="1">
      <alignment vertical="center" wrapText="1"/>
      <protection/>
    </xf>
    <xf numFmtId="185" fontId="7" fillId="0" borderId="11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0" fontId="10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 horizontal="right" vertical="center"/>
    </xf>
    <xf numFmtId="0" fontId="10" fillId="15" borderId="0" xfId="0" applyNumberFormat="1" applyFont="1" applyFill="1" applyAlignment="1">
      <alignment/>
    </xf>
    <xf numFmtId="0" fontId="10" fillId="15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185" fontId="10" fillId="0" borderId="23" xfId="0" applyNumberFormat="1" applyFont="1" applyFill="1" applyBorder="1" applyAlignment="1" applyProtection="1">
      <alignment vertical="center" wrapText="1"/>
      <protection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85" fontId="10" fillId="0" borderId="18" xfId="0" applyNumberFormat="1" applyFont="1" applyFill="1" applyBorder="1" applyAlignment="1" applyProtection="1">
      <alignment vertical="center" wrapText="1"/>
      <protection/>
    </xf>
    <xf numFmtId="185" fontId="10" fillId="0" borderId="17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16" xfId="0" applyNumberFormat="1" applyFont="1" applyFill="1" applyBorder="1" applyAlignment="1">
      <alignment horizontal="right" vertical="center" wrapText="1"/>
    </xf>
    <xf numFmtId="0" fontId="7" fillId="15" borderId="0" xfId="0" applyNumberFormat="1" applyFont="1" applyFill="1" applyAlignment="1">
      <alignment horizontal="right" vertical="center"/>
    </xf>
    <xf numFmtId="0" fontId="0" fillId="15" borderId="0" xfId="0" applyNumberFormat="1" applyFont="1" applyFill="1" applyAlignment="1">
      <alignment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15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185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186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15" borderId="13" xfId="0" applyNumberFormat="1" applyFont="1" applyFill="1" applyBorder="1" applyAlignment="1" applyProtection="1">
      <alignment horizontal="center" vertical="center" wrapText="1"/>
      <protection/>
    </xf>
    <xf numFmtId="0" fontId="7" fillId="15" borderId="11" xfId="0" applyNumberFormat="1" applyFont="1" applyFill="1" applyBorder="1" applyAlignment="1" applyProtection="1">
      <alignment horizontal="center" vertical="center" wrapText="1"/>
      <protection/>
    </xf>
    <xf numFmtId="0" fontId="7" fillId="15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15" borderId="20" xfId="0" applyNumberFormat="1" applyFont="1" applyFill="1" applyBorder="1" applyAlignment="1" applyProtection="1">
      <alignment horizontal="center" vertical="center"/>
      <protection/>
    </xf>
    <xf numFmtId="0" fontId="10" fillId="15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15" borderId="30" xfId="0" applyNumberFormat="1" applyFont="1" applyFill="1" applyBorder="1" applyAlignment="1" applyProtection="1">
      <alignment horizontal="center" vertical="center"/>
      <protection/>
    </xf>
    <xf numFmtId="0" fontId="7" fillId="15" borderId="32" xfId="0" applyNumberFormat="1" applyFont="1" applyFill="1" applyBorder="1" applyAlignment="1" applyProtection="1">
      <alignment horizontal="center" vertical="center"/>
      <protection/>
    </xf>
    <xf numFmtId="0" fontId="7" fillId="15" borderId="31" xfId="0" applyNumberFormat="1" applyFont="1" applyFill="1" applyBorder="1" applyAlignment="1" applyProtection="1">
      <alignment horizontal="center" vertical="center"/>
      <protection/>
    </xf>
    <xf numFmtId="0" fontId="7" fillId="15" borderId="20" xfId="0" applyNumberFormat="1" applyFont="1" applyFill="1" applyBorder="1" applyAlignment="1" applyProtection="1">
      <alignment horizontal="center" vertical="center"/>
      <protection/>
    </xf>
    <xf numFmtId="0" fontId="7" fillId="15" borderId="11" xfId="0" applyNumberFormat="1" applyFont="1" applyFill="1" applyBorder="1" applyAlignment="1" applyProtection="1">
      <alignment horizontal="center" vertical="center"/>
      <protection/>
    </xf>
    <xf numFmtId="0" fontId="7" fillId="15" borderId="12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9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F36" sqref="F3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3"/>
      <c r="F1" s="11"/>
      <c r="G1" s="11"/>
      <c r="H1" s="8" t="s">
        <v>314</v>
      </c>
    </row>
    <row r="2" spans="1:8" ht="25.5" customHeight="1">
      <c r="A2" s="105" t="s">
        <v>315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97" t="s">
        <v>0</v>
      </c>
      <c r="B3" s="42"/>
      <c r="C3" s="42"/>
      <c r="D3" s="42"/>
      <c r="E3" s="42"/>
      <c r="F3" s="42"/>
      <c r="G3" s="42"/>
      <c r="H3" s="8" t="s">
        <v>5</v>
      </c>
    </row>
    <row r="4" spans="1:8" ht="19.5" customHeight="1">
      <c r="A4" s="150" t="s">
        <v>316</v>
      </c>
      <c r="B4" s="150" t="s">
        <v>317</v>
      </c>
      <c r="C4" s="108" t="s">
        <v>318</v>
      </c>
      <c r="D4" s="108"/>
      <c r="E4" s="109"/>
      <c r="F4" s="109"/>
      <c r="G4" s="109"/>
      <c r="H4" s="108"/>
    </row>
    <row r="5" spans="1:8" ht="19.5" customHeight="1">
      <c r="A5" s="150"/>
      <c r="B5" s="150"/>
      <c r="C5" s="147" t="s">
        <v>59</v>
      </c>
      <c r="D5" s="117" t="s">
        <v>208</v>
      </c>
      <c r="E5" s="139" t="s">
        <v>319</v>
      </c>
      <c r="F5" s="154"/>
      <c r="G5" s="140"/>
      <c r="H5" s="159" t="s">
        <v>213</v>
      </c>
    </row>
    <row r="6" spans="1:8" ht="33.75" customHeight="1">
      <c r="A6" s="103"/>
      <c r="B6" s="103"/>
      <c r="C6" s="160"/>
      <c r="D6" s="111"/>
      <c r="E6" s="84" t="s">
        <v>74</v>
      </c>
      <c r="F6" s="98" t="s">
        <v>320</v>
      </c>
      <c r="G6" s="86" t="s">
        <v>321</v>
      </c>
      <c r="H6" s="149"/>
    </row>
    <row r="7" spans="1:8" ht="19.5" customHeight="1">
      <c r="A7" s="51" t="s">
        <v>38</v>
      </c>
      <c r="B7" s="90" t="s">
        <v>38</v>
      </c>
      <c r="C7" s="54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53" t="s">
        <v>38</v>
      </c>
      <c r="H7" s="99" t="s">
        <v>38</v>
      </c>
    </row>
    <row r="8" spans="1:8" ht="19.5" customHeight="1">
      <c r="A8" s="51" t="s">
        <v>38</v>
      </c>
      <c r="B8" s="90" t="s">
        <v>38</v>
      </c>
      <c r="C8" s="54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53" t="s">
        <v>38</v>
      </c>
      <c r="H8" s="99" t="s">
        <v>38</v>
      </c>
    </row>
    <row r="9" spans="1:8" ht="19.5" customHeight="1">
      <c r="A9" s="51" t="s">
        <v>38</v>
      </c>
      <c r="B9" s="90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99" t="s">
        <v>38</v>
      </c>
    </row>
    <row r="10" spans="1:8" ht="19.5" customHeight="1">
      <c r="A10" s="51" t="s">
        <v>38</v>
      </c>
      <c r="B10" s="90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99" t="s">
        <v>38</v>
      </c>
    </row>
    <row r="11" spans="1:8" ht="19.5" customHeight="1">
      <c r="A11" s="51" t="s">
        <v>38</v>
      </c>
      <c r="B11" s="90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99" t="s">
        <v>38</v>
      </c>
    </row>
    <row r="12" spans="1:8" ht="19.5" customHeight="1">
      <c r="A12" s="51" t="s">
        <v>38</v>
      </c>
      <c r="B12" s="90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99" t="s">
        <v>38</v>
      </c>
    </row>
    <row r="13" spans="1:8" ht="19.5" customHeight="1">
      <c r="A13" s="51" t="s">
        <v>38</v>
      </c>
      <c r="B13" s="90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99" t="s">
        <v>38</v>
      </c>
    </row>
    <row r="14" spans="1:8" ht="19.5" customHeight="1">
      <c r="A14" s="51" t="s">
        <v>38</v>
      </c>
      <c r="B14" s="90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99" t="s">
        <v>38</v>
      </c>
    </row>
    <row r="15" spans="1:8" ht="19.5" customHeight="1">
      <c r="A15" s="51" t="s">
        <v>38</v>
      </c>
      <c r="B15" s="90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99" t="s">
        <v>38</v>
      </c>
    </row>
    <row r="16" spans="1:8" ht="19.5" customHeight="1">
      <c r="A16" s="51" t="s">
        <v>38</v>
      </c>
      <c r="B16" s="90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99" t="s">
        <v>38</v>
      </c>
    </row>
    <row r="17" spans="1:2" ht="27.75" customHeight="1">
      <c r="A17" t="s">
        <v>331</v>
      </c>
      <c r="B17" s="164"/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1" t="s">
        <v>322</v>
      </c>
    </row>
    <row r="2" spans="1:8" ht="19.5" customHeight="1">
      <c r="A2" s="105" t="s">
        <v>323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40" t="s">
        <v>324</v>
      </c>
      <c r="B3" s="41"/>
      <c r="C3" s="41"/>
      <c r="D3" s="41"/>
      <c r="E3" s="41"/>
      <c r="F3" s="100"/>
      <c r="G3" s="100"/>
      <c r="H3" s="8" t="s">
        <v>5</v>
      </c>
    </row>
    <row r="4" spans="1:8" ht="19.5" customHeight="1">
      <c r="A4" s="114" t="s">
        <v>58</v>
      </c>
      <c r="B4" s="115"/>
      <c r="C4" s="115"/>
      <c r="D4" s="115"/>
      <c r="E4" s="116"/>
      <c r="F4" s="161" t="s">
        <v>325</v>
      </c>
      <c r="G4" s="108"/>
      <c r="H4" s="108"/>
    </row>
    <row r="5" spans="1:8" ht="19.5" customHeight="1">
      <c r="A5" s="114" t="s">
        <v>69</v>
      </c>
      <c r="B5" s="115"/>
      <c r="C5" s="116"/>
      <c r="D5" s="162" t="s">
        <v>70</v>
      </c>
      <c r="E5" s="117" t="s">
        <v>110</v>
      </c>
      <c r="F5" s="110" t="s">
        <v>59</v>
      </c>
      <c r="G5" s="110" t="s">
        <v>106</v>
      </c>
      <c r="H5" s="108" t="s">
        <v>107</v>
      </c>
    </row>
    <row r="6" spans="1:8" ht="19.5" customHeight="1">
      <c r="A6" s="47" t="s">
        <v>79</v>
      </c>
      <c r="B6" s="46" t="s">
        <v>80</v>
      </c>
      <c r="C6" s="48" t="s">
        <v>81</v>
      </c>
      <c r="D6" s="163"/>
      <c r="E6" s="103"/>
      <c r="F6" s="111"/>
      <c r="G6" s="111"/>
      <c r="H6" s="109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17" s="164" customFormat="1" ht="17.25" customHeight="1">
      <c r="A17" t="s">
        <v>332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:IV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3"/>
      <c r="F1" s="11"/>
      <c r="G1" s="11"/>
      <c r="H1" s="8" t="s">
        <v>326</v>
      </c>
    </row>
    <row r="2" spans="1:8" ht="25.5" customHeight="1">
      <c r="A2" s="105" t="s">
        <v>327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97" t="s">
        <v>0</v>
      </c>
      <c r="B3" s="42"/>
      <c r="C3" s="42"/>
      <c r="D3" s="42"/>
      <c r="E3" s="42"/>
      <c r="F3" s="42"/>
      <c r="G3" s="42"/>
      <c r="H3" s="8" t="s">
        <v>5</v>
      </c>
    </row>
    <row r="4" spans="1:8" ht="19.5" customHeight="1">
      <c r="A4" s="150" t="s">
        <v>316</v>
      </c>
      <c r="B4" s="150" t="s">
        <v>317</v>
      </c>
      <c r="C4" s="108" t="s">
        <v>318</v>
      </c>
      <c r="D4" s="108"/>
      <c r="E4" s="108"/>
      <c r="F4" s="108"/>
      <c r="G4" s="108"/>
      <c r="H4" s="108"/>
    </row>
    <row r="5" spans="1:8" ht="19.5" customHeight="1">
      <c r="A5" s="150"/>
      <c r="B5" s="150"/>
      <c r="C5" s="147" t="s">
        <v>59</v>
      </c>
      <c r="D5" s="117" t="s">
        <v>208</v>
      </c>
      <c r="E5" s="101" t="s">
        <v>319</v>
      </c>
      <c r="F5" s="102"/>
      <c r="G5" s="102"/>
      <c r="H5" s="148" t="s">
        <v>213</v>
      </c>
    </row>
    <row r="6" spans="1:8" ht="33.75" customHeight="1">
      <c r="A6" s="103"/>
      <c r="B6" s="103"/>
      <c r="C6" s="160"/>
      <c r="D6" s="111"/>
      <c r="E6" s="84" t="s">
        <v>74</v>
      </c>
      <c r="F6" s="98" t="s">
        <v>320</v>
      </c>
      <c r="G6" s="86" t="s">
        <v>321</v>
      </c>
      <c r="H6" s="149"/>
    </row>
    <row r="7" spans="1:8" ht="19.5" customHeight="1">
      <c r="A7" s="51" t="s">
        <v>38</v>
      </c>
      <c r="B7" s="90" t="s">
        <v>38</v>
      </c>
      <c r="C7" s="54">
        <f aca="true" t="shared" si="0" ref="C7:C16">SUM(D7,F7:H7)</f>
        <v>0</v>
      </c>
      <c r="D7" s="52" t="s">
        <v>38</v>
      </c>
      <c r="E7" s="52">
        <f aca="true" t="shared" si="1" ref="E7:E16">SUM(F7:G7)</f>
        <v>0</v>
      </c>
      <c r="F7" s="52" t="s">
        <v>38</v>
      </c>
      <c r="G7" s="53" t="s">
        <v>38</v>
      </c>
      <c r="H7" s="99" t="s">
        <v>38</v>
      </c>
    </row>
    <row r="8" spans="1:8" ht="19.5" customHeight="1">
      <c r="A8" s="51" t="s">
        <v>38</v>
      </c>
      <c r="B8" s="90" t="s">
        <v>38</v>
      </c>
      <c r="C8" s="54">
        <f t="shared" si="0"/>
        <v>0</v>
      </c>
      <c r="D8" s="52" t="s">
        <v>38</v>
      </c>
      <c r="E8" s="52">
        <f t="shared" si="1"/>
        <v>0</v>
      </c>
      <c r="F8" s="52" t="s">
        <v>38</v>
      </c>
      <c r="G8" s="53" t="s">
        <v>38</v>
      </c>
      <c r="H8" s="99" t="s">
        <v>38</v>
      </c>
    </row>
    <row r="9" spans="1:8" ht="19.5" customHeight="1">
      <c r="A9" s="51" t="s">
        <v>38</v>
      </c>
      <c r="B9" s="90" t="s">
        <v>38</v>
      </c>
      <c r="C9" s="54">
        <f t="shared" si="0"/>
        <v>0</v>
      </c>
      <c r="D9" s="52" t="s">
        <v>38</v>
      </c>
      <c r="E9" s="52">
        <f t="shared" si="1"/>
        <v>0</v>
      </c>
      <c r="F9" s="52" t="s">
        <v>38</v>
      </c>
      <c r="G9" s="53" t="s">
        <v>38</v>
      </c>
      <c r="H9" s="99" t="s">
        <v>38</v>
      </c>
    </row>
    <row r="10" spans="1:8" ht="19.5" customHeight="1">
      <c r="A10" s="51" t="s">
        <v>38</v>
      </c>
      <c r="B10" s="90" t="s">
        <v>38</v>
      </c>
      <c r="C10" s="54">
        <f t="shared" si="0"/>
        <v>0</v>
      </c>
      <c r="D10" s="52" t="s">
        <v>38</v>
      </c>
      <c r="E10" s="52">
        <f t="shared" si="1"/>
        <v>0</v>
      </c>
      <c r="F10" s="52" t="s">
        <v>38</v>
      </c>
      <c r="G10" s="53" t="s">
        <v>38</v>
      </c>
      <c r="H10" s="99" t="s">
        <v>38</v>
      </c>
    </row>
    <row r="11" spans="1:8" ht="19.5" customHeight="1">
      <c r="A11" s="51" t="s">
        <v>38</v>
      </c>
      <c r="B11" s="90" t="s">
        <v>38</v>
      </c>
      <c r="C11" s="54">
        <f t="shared" si="0"/>
        <v>0</v>
      </c>
      <c r="D11" s="52" t="s">
        <v>38</v>
      </c>
      <c r="E11" s="52">
        <f t="shared" si="1"/>
        <v>0</v>
      </c>
      <c r="F11" s="52" t="s">
        <v>38</v>
      </c>
      <c r="G11" s="53" t="s">
        <v>38</v>
      </c>
      <c r="H11" s="99" t="s">
        <v>38</v>
      </c>
    </row>
    <row r="12" spans="1:8" ht="19.5" customHeight="1">
      <c r="A12" s="51" t="s">
        <v>38</v>
      </c>
      <c r="B12" s="90" t="s">
        <v>38</v>
      </c>
      <c r="C12" s="54">
        <f t="shared" si="0"/>
        <v>0</v>
      </c>
      <c r="D12" s="52" t="s">
        <v>38</v>
      </c>
      <c r="E12" s="52">
        <f t="shared" si="1"/>
        <v>0</v>
      </c>
      <c r="F12" s="52" t="s">
        <v>38</v>
      </c>
      <c r="G12" s="53" t="s">
        <v>38</v>
      </c>
      <c r="H12" s="99" t="s">
        <v>38</v>
      </c>
    </row>
    <row r="13" spans="1:8" ht="19.5" customHeight="1">
      <c r="A13" s="51" t="s">
        <v>38</v>
      </c>
      <c r="B13" s="90" t="s">
        <v>38</v>
      </c>
      <c r="C13" s="54">
        <f t="shared" si="0"/>
        <v>0</v>
      </c>
      <c r="D13" s="52" t="s">
        <v>38</v>
      </c>
      <c r="E13" s="52">
        <f t="shared" si="1"/>
        <v>0</v>
      </c>
      <c r="F13" s="52" t="s">
        <v>38</v>
      </c>
      <c r="G13" s="53" t="s">
        <v>38</v>
      </c>
      <c r="H13" s="99" t="s">
        <v>38</v>
      </c>
    </row>
    <row r="14" spans="1:8" ht="19.5" customHeight="1">
      <c r="A14" s="51" t="s">
        <v>38</v>
      </c>
      <c r="B14" s="90" t="s">
        <v>38</v>
      </c>
      <c r="C14" s="54">
        <f t="shared" si="0"/>
        <v>0</v>
      </c>
      <c r="D14" s="52" t="s">
        <v>38</v>
      </c>
      <c r="E14" s="52">
        <f t="shared" si="1"/>
        <v>0</v>
      </c>
      <c r="F14" s="52" t="s">
        <v>38</v>
      </c>
      <c r="G14" s="53" t="s">
        <v>38</v>
      </c>
      <c r="H14" s="99" t="s">
        <v>38</v>
      </c>
    </row>
    <row r="15" spans="1:8" ht="19.5" customHeight="1">
      <c r="A15" s="51" t="s">
        <v>38</v>
      </c>
      <c r="B15" s="90" t="s">
        <v>38</v>
      </c>
      <c r="C15" s="54">
        <f t="shared" si="0"/>
        <v>0</v>
      </c>
      <c r="D15" s="52" t="s">
        <v>38</v>
      </c>
      <c r="E15" s="52">
        <f t="shared" si="1"/>
        <v>0</v>
      </c>
      <c r="F15" s="52" t="s">
        <v>38</v>
      </c>
      <c r="G15" s="53" t="s">
        <v>38</v>
      </c>
      <c r="H15" s="99" t="s">
        <v>38</v>
      </c>
    </row>
    <row r="16" spans="1:8" ht="19.5" customHeight="1">
      <c r="A16" s="51" t="s">
        <v>38</v>
      </c>
      <c r="B16" s="90" t="s">
        <v>38</v>
      </c>
      <c r="C16" s="54">
        <f t="shared" si="0"/>
        <v>0</v>
      </c>
      <c r="D16" s="52" t="s">
        <v>38</v>
      </c>
      <c r="E16" s="52">
        <f t="shared" si="1"/>
        <v>0</v>
      </c>
      <c r="F16" s="52" t="s">
        <v>38</v>
      </c>
      <c r="G16" s="53" t="s">
        <v>38</v>
      </c>
      <c r="H16" s="99" t="s">
        <v>38</v>
      </c>
    </row>
    <row r="17" s="164" customFormat="1" ht="21" customHeight="1">
      <c r="A17" t="s">
        <v>332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A17" sqref="A17:IV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81" t="s">
        <v>328</v>
      </c>
    </row>
    <row r="2" spans="1:8" ht="19.5" customHeight="1">
      <c r="A2" s="105" t="s">
        <v>329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40" t="s">
        <v>0</v>
      </c>
      <c r="B3" s="41"/>
      <c r="C3" s="41"/>
      <c r="D3" s="41"/>
      <c r="E3" s="41"/>
      <c r="F3" s="100"/>
      <c r="G3" s="100"/>
      <c r="H3" s="8" t="s">
        <v>5</v>
      </c>
    </row>
    <row r="4" spans="1:8" ht="19.5" customHeight="1">
      <c r="A4" s="114" t="s">
        <v>58</v>
      </c>
      <c r="B4" s="115"/>
      <c r="C4" s="115"/>
      <c r="D4" s="115"/>
      <c r="E4" s="116"/>
      <c r="F4" s="161" t="s">
        <v>330</v>
      </c>
      <c r="G4" s="108"/>
      <c r="H4" s="108"/>
    </row>
    <row r="5" spans="1:8" ht="19.5" customHeight="1">
      <c r="A5" s="114" t="s">
        <v>69</v>
      </c>
      <c r="B5" s="115"/>
      <c r="C5" s="116"/>
      <c r="D5" s="162" t="s">
        <v>70</v>
      </c>
      <c r="E5" s="117" t="s">
        <v>110</v>
      </c>
      <c r="F5" s="110" t="s">
        <v>59</v>
      </c>
      <c r="G5" s="110" t="s">
        <v>106</v>
      </c>
      <c r="H5" s="108" t="s">
        <v>107</v>
      </c>
    </row>
    <row r="6" spans="1:8" ht="19.5" customHeight="1">
      <c r="A6" s="47" t="s">
        <v>79</v>
      </c>
      <c r="B6" s="46" t="s">
        <v>80</v>
      </c>
      <c r="C6" s="48" t="s">
        <v>81</v>
      </c>
      <c r="D6" s="163"/>
      <c r="E6" s="103"/>
      <c r="F6" s="111"/>
      <c r="G6" s="111"/>
      <c r="H6" s="109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3">
        <f aca="true" t="shared" si="0" ref="F7:F16">SUM(G7:H7)</f>
        <v>0</v>
      </c>
      <c r="G7" s="54" t="s">
        <v>38</v>
      </c>
      <c r="H7" s="53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3">
        <f t="shared" si="0"/>
        <v>0</v>
      </c>
      <c r="G8" s="54" t="s">
        <v>38</v>
      </c>
      <c r="H8" s="53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3">
        <f t="shared" si="0"/>
        <v>0</v>
      </c>
      <c r="G9" s="54" t="s">
        <v>38</v>
      </c>
      <c r="H9" s="53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3">
        <f t="shared" si="0"/>
        <v>0</v>
      </c>
      <c r="G10" s="54" t="s">
        <v>38</v>
      </c>
      <c r="H10" s="53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3">
        <f t="shared" si="0"/>
        <v>0</v>
      </c>
      <c r="G11" s="54" t="s">
        <v>38</v>
      </c>
      <c r="H11" s="53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3">
        <f t="shared" si="0"/>
        <v>0</v>
      </c>
      <c r="G12" s="54" t="s">
        <v>38</v>
      </c>
      <c r="H12" s="53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3">
        <f t="shared" si="0"/>
        <v>0</v>
      </c>
      <c r="G13" s="54" t="s">
        <v>38</v>
      </c>
      <c r="H13" s="53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3">
        <f t="shared" si="0"/>
        <v>0</v>
      </c>
      <c r="G14" s="54" t="s">
        <v>38</v>
      </c>
      <c r="H14" s="53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3">
        <f t="shared" si="0"/>
        <v>0</v>
      </c>
      <c r="G15" s="54" t="s">
        <v>38</v>
      </c>
      <c r="H15" s="53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3">
        <f t="shared" si="0"/>
        <v>0</v>
      </c>
      <c r="G16" s="54" t="s">
        <v>38</v>
      </c>
      <c r="H16" s="53" t="s">
        <v>38</v>
      </c>
    </row>
    <row r="17" s="164" customFormat="1" ht="18.75" customHeight="1">
      <c r="A17" t="s">
        <v>332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D26" sqref="D2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5" t="s">
        <v>4</v>
      </c>
      <c r="B2" s="105"/>
      <c r="C2" s="105"/>
      <c r="D2" s="105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366.06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773.17</v>
      </c>
      <c r="C10" s="14" t="s">
        <v>19</v>
      </c>
      <c r="D10" s="15">
        <v>0.5</v>
      </c>
    </row>
    <row r="11" spans="1:4" ht="19.5" customHeight="1">
      <c r="A11" s="14" t="s">
        <v>20</v>
      </c>
      <c r="B11" s="15">
        <v>31.65</v>
      </c>
      <c r="C11" s="14" t="s">
        <v>21</v>
      </c>
      <c r="D11" s="15">
        <v>1248.56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167.72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62.89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116.23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22"/>
      <c r="C30" s="21" t="s">
        <v>41</v>
      </c>
      <c r="D30" s="22">
        <v>0</v>
      </c>
    </row>
    <row r="31" spans="1:4" ht="19.5" customHeight="1">
      <c r="A31" s="23"/>
      <c r="B31" s="24"/>
      <c r="C31" s="23" t="s">
        <v>42</v>
      </c>
      <c r="D31" s="24">
        <v>0</v>
      </c>
    </row>
    <row r="32" spans="1:4" ht="19.5" customHeight="1">
      <c r="A32" s="23"/>
      <c r="B32" s="24"/>
      <c r="C32" s="23" t="s">
        <v>43</v>
      </c>
      <c r="D32" s="24">
        <v>0</v>
      </c>
    </row>
    <row r="33" spans="1:4" ht="19.5" customHeight="1">
      <c r="A33" s="23"/>
      <c r="B33" s="24"/>
      <c r="C33" s="23" t="s">
        <v>44</v>
      </c>
      <c r="D33" s="24">
        <v>0</v>
      </c>
    </row>
    <row r="34" spans="1:4" ht="19.5" customHeight="1">
      <c r="A34" s="23"/>
      <c r="B34" s="24"/>
      <c r="C34" s="23" t="s">
        <v>45</v>
      </c>
      <c r="D34" s="24">
        <v>0</v>
      </c>
    </row>
    <row r="35" spans="1:4" ht="19.5" customHeight="1">
      <c r="A35" s="23"/>
      <c r="B35" s="24"/>
      <c r="C35" s="23" t="s">
        <v>46</v>
      </c>
      <c r="D35" s="24">
        <v>0</v>
      </c>
    </row>
    <row r="36" spans="1:4" ht="19.5" customHeight="1">
      <c r="A36" s="23"/>
      <c r="B36" s="24"/>
      <c r="C36" s="23"/>
      <c r="D36" s="25"/>
    </row>
    <row r="37" spans="1:4" ht="19.5" customHeight="1">
      <c r="A37" s="26" t="s">
        <v>47</v>
      </c>
      <c r="B37" s="25">
        <f>SUM(B6:B34)</f>
        <v>1170.88</v>
      </c>
      <c r="C37" s="26" t="s">
        <v>48</v>
      </c>
      <c r="D37" s="25">
        <f>SUM(D6:D35)</f>
        <v>1595.9</v>
      </c>
    </row>
    <row r="38" spans="1:4" ht="19.5" customHeight="1">
      <c r="A38" s="23" t="s">
        <v>49</v>
      </c>
      <c r="B38" s="24">
        <v>0</v>
      </c>
      <c r="C38" s="23" t="s">
        <v>50</v>
      </c>
      <c r="D38" s="24">
        <v>0</v>
      </c>
    </row>
    <row r="39" spans="1:4" ht="19.5" customHeight="1">
      <c r="A39" s="23" t="s">
        <v>51</v>
      </c>
      <c r="B39" s="24">
        <v>425.02</v>
      </c>
      <c r="C39" s="23" t="s">
        <v>52</v>
      </c>
      <c r="D39" s="24">
        <v>0</v>
      </c>
    </row>
    <row r="40" spans="1:4" ht="19.5" customHeight="1">
      <c r="A40" s="23"/>
      <c r="B40" s="24"/>
      <c r="C40" s="23" t="s">
        <v>53</v>
      </c>
      <c r="D40" s="24">
        <v>0</v>
      </c>
    </row>
    <row r="41" spans="1:4" ht="19.5" customHeight="1">
      <c r="A41" s="27"/>
      <c r="B41" s="28"/>
      <c r="C41" s="27"/>
      <c r="D41" s="29"/>
    </row>
    <row r="42" spans="1:4" ht="19.5" customHeight="1">
      <c r="A42" s="30" t="s">
        <v>54</v>
      </c>
      <c r="B42" s="31">
        <f>SUM(B37:B39)</f>
        <v>1595.9</v>
      </c>
      <c r="C42" s="30" t="s">
        <v>55</v>
      </c>
      <c r="D42" s="32">
        <f>SUM(D37,D38,D40)</f>
        <v>1595.9</v>
      </c>
    </row>
    <row r="43" spans="1:4" ht="20.25" customHeight="1">
      <c r="A43" s="33"/>
      <c r="B43" s="34"/>
      <c r="C43" s="35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9.5" customHeight="1">
      <c r="A3" s="40" t="s">
        <v>0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8" t="s">
        <v>5</v>
      </c>
    </row>
    <row r="4" spans="1:20" ht="19.5" customHeight="1">
      <c r="A4" s="114" t="s">
        <v>58</v>
      </c>
      <c r="B4" s="115"/>
      <c r="C4" s="115"/>
      <c r="D4" s="115"/>
      <c r="E4" s="116"/>
      <c r="F4" s="118" t="s">
        <v>59</v>
      </c>
      <c r="G4" s="108" t="s">
        <v>60</v>
      </c>
      <c r="H4" s="110" t="s">
        <v>61</v>
      </c>
      <c r="I4" s="110" t="s">
        <v>62</v>
      </c>
      <c r="J4" s="110" t="s">
        <v>63</v>
      </c>
      <c r="K4" s="110" t="s">
        <v>64</v>
      </c>
      <c r="L4" s="110"/>
      <c r="M4" s="119" t="s">
        <v>65</v>
      </c>
      <c r="N4" s="123" t="s">
        <v>66</v>
      </c>
      <c r="O4" s="124"/>
      <c r="P4" s="124"/>
      <c r="Q4" s="124"/>
      <c r="R4" s="125"/>
      <c r="S4" s="118" t="s">
        <v>67</v>
      </c>
      <c r="T4" s="110" t="s">
        <v>68</v>
      </c>
    </row>
    <row r="5" spans="1:20" ht="19.5" customHeight="1">
      <c r="A5" s="114" t="s">
        <v>69</v>
      </c>
      <c r="B5" s="115"/>
      <c r="C5" s="116"/>
      <c r="D5" s="104" t="s">
        <v>70</v>
      </c>
      <c r="E5" s="117" t="s">
        <v>71</v>
      </c>
      <c r="F5" s="110"/>
      <c r="G5" s="108"/>
      <c r="H5" s="110"/>
      <c r="I5" s="110"/>
      <c r="J5" s="110"/>
      <c r="K5" s="112" t="s">
        <v>72</v>
      </c>
      <c r="L5" s="110" t="s">
        <v>73</v>
      </c>
      <c r="M5" s="120"/>
      <c r="N5" s="122" t="s">
        <v>74</v>
      </c>
      <c r="O5" s="122" t="s">
        <v>75</v>
      </c>
      <c r="P5" s="122" t="s">
        <v>76</v>
      </c>
      <c r="Q5" s="122" t="s">
        <v>77</v>
      </c>
      <c r="R5" s="122" t="s">
        <v>78</v>
      </c>
      <c r="S5" s="110"/>
      <c r="T5" s="110"/>
    </row>
    <row r="6" spans="1:20" ht="30.75" customHeight="1">
      <c r="A6" s="46" t="s">
        <v>79</v>
      </c>
      <c r="B6" s="47" t="s">
        <v>80</v>
      </c>
      <c r="C6" s="48" t="s">
        <v>81</v>
      </c>
      <c r="D6" s="103"/>
      <c r="E6" s="103"/>
      <c r="F6" s="111"/>
      <c r="G6" s="109"/>
      <c r="H6" s="111"/>
      <c r="I6" s="111"/>
      <c r="J6" s="111"/>
      <c r="K6" s="113"/>
      <c r="L6" s="111"/>
      <c r="M6" s="121"/>
      <c r="N6" s="111"/>
      <c r="O6" s="111"/>
      <c r="P6" s="111"/>
      <c r="Q6" s="111"/>
      <c r="R6" s="111"/>
      <c r="S6" s="111"/>
      <c r="T6" s="111"/>
    </row>
    <row r="7" spans="1:20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59</v>
      </c>
      <c r="F7" s="52">
        <v>1595.9</v>
      </c>
      <c r="G7" s="52">
        <v>425.02</v>
      </c>
      <c r="H7" s="52">
        <v>366.06</v>
      </c>
      <c r="I7" s="52">
        <v>0</v>
      </c>
      <c r="J7" s="53">
        <v>0</v>
      </c>
      <c r="K7" s="54">
        <v>0</v>
      </c>
      <c r="L7" s="52">
        <v>0</v>
      </c>
      <c r="M7" s="53">
        <v>773.17</v>
      </c>
      <c r="N7" s="54">
        <f aca="true" t="shared" si="0" ref="N7:N15">SUM(O7:R7)</f>
        <v>0</v>
      </c>
      <c r="O7" s="52">
        <v>0</v>
      </c>
      <c r="P7" s="52">
        <v>0</v>
      </c>
      <c r="Q7" s="52">
        <v>0</v>
      </c>
      <c r="R7" s="53">
        <v>0</v>
      </c>
      <c r="S7" s="54">
        <v>31.65</v>
      </c>
      <c r="T7" s="53">
        <v>0</v>
      </c>
    </row>
    <row r="8" spans="1:20" ht="19.5" customHeight="1">
      <c r="A8" s="51" t="s">
        <v>82</v>
      </c>
      <c r="B8" s="51" t="s">
        <v>83</v>
      </c>
      <c r="C8" s="51" t="s">
        <v>84</v>
      </c>
      <c r="D8" s="51" t="s">
        <v>85</v>
      </c>
      <c r="E8" s="51" t="s">
        <v>86</v>
      </c>
      <c r="F8" s="52">
        <v>0.5</v>
      </c>
      <c r="G8" s="52">
        <v>0.5</v>
      </c>
      <c r="H8" s="52">
        <v>0</v>
      </c>
      <c r="I8" s="52">
        <v>0</v>
      </c>
      <c r="J8" s="53">
        <v>0</v>
      </c>
      <c r="K8" s="54">
        <v>0</v>
      </c>
      <c r="L8" s="52">
        <v>0</v>
      </c>
      <c r="M8" s="53">
        <v>0</v>
      </c>
      <c r="N8" s="54">
        <f t="shared" si="0"/>
        <v>0</v>
      </c>
      <c r="O8" s="52">
        <v>0</v>
      </c>
      <c r="P8" s="52">
        <v>0</v>
      </c>
      <c r="Q8" s="52">
        <v>0</v>
      </c>
      <c r="R8" s="53">
        <v>0</v>
      </c>
      <c r="S8" s="54">
        <v>0</v>
      </c>
      <c r="T8" s="53">
        <v>0</v>
      </c>
    </row>
    <row r="9" spans="1:20" ht="19.5" customHeight="1">
      <c r="A9" s="51" t="s">
        <v>87</v>
      </c>
      <c r="B9" s="51" t="s">
        <v>84</v>
      </c>
      <c r="C9" s="51" t="s">
        <v>88</v>
      </c>
      <c r="D9" s="51" t="s">
        <v>85</v>
      </c>
      <c r="E9" s="51" t="s">
        <v>89</v>
      </c>
      <c r="F9" s="52">
        <v>1218.76</v>
      </c>
      <c r="G9" s="52">
        <v>394.72</v>
      </c>
      <c r="H9" s="52">
        <v>266.45</v>
      </c>
      <c r="I9" s="52">
        <v>0</v>
      </c>
      <c r="J9" s="53">
        <v>0</v>
      </c>
      <c r="K9" s="54">
        <v>0</v>
      </c>
      <c r="L9" s="52">
        <v>0</v>
      </c>
      <c r="M9" s="53">
        <v>525.94</v>
      </c>
      <c r="N9" s="54">
        <f t="shared" si="0"/>
        <v>0</v>
      </c>
      <c r="O9" s="52">
        <v>0</v>
      </c>
      <c r="P9" s="52">
        <v>0</v>
      </c>
      <c r="Q9" s="52">
        <v>0</v>
      </c>
      <c r="R9" s="53">
        <v>0</v>
      </c>
      <c r="S9" s="54">
        <v>31.65</v>
      </c>
      <c r="T9" s="53">
        <v>0</v>
      </c>
    </row>
    <row r="10" spans="1:20" ht="19.5" customHeight="1">
      <c r="A10" s="51" t="s">
        <v>87</v>
      </c>
      <c r="B10" s="51" t="s">
        <v>90</v>
      </c>
      <c r="C10" s="51" t="s">
        <v>90</v>
      </c>
      <c r="D10" s="51" t="s">
        <v>85</v>
      </c>
      <c r="E10" s="51" t="s">
        <v>91</v>
      </c>
      <c r="F10" s="52">
        <v>29.8</v>
      </c>
      <c r="G10" s="52">
        <v>29.8</v>
      </c>
      <c r="H10" s="52">
        <v>0</v>
      </c>
      <c r="I10" s="52">
        <v>0</v>
      </c>
      <c r="J10" s="53">
        <v>0</v>
      </c>
      <c r="K10" s="54">
        <v>0</v>
      </c>
      <c r="L10" s="52">
        <v>0</v>
      </c>
      <c r="M10" s="53">
        <v>0</v>
      </c>
      <c r="N10" s="54">
        <f t="shared" si="0"/>
        <v>0</v>
      </c>
      <c r="O10" s="52">
        <v>0</v>
      </c>
      <c r="P10" s="52">
        <v>0</v>
      </c>
      <c r="Q10" s="52">
        <v>0</v>
      </c>
      <c r="R10" s="53">
        <v>0</v>
      </c>
      <c r="S10" s="54">
        <v>0</v>
      </c>
      <c r="T10" s="53">
        <v>0</v>
      </c>
    </row>
    <row r="11" spans="1:20" ht="19.5" customHeight="1">
      <c r="A11" s="51" t="s">
        <v>92</v>
      </c>
      <c r="B11" s="51" t="s">
        <v>93</v>
      </c>
      <c r="C11" s="51" t="s">
        <v>93</v>
      </c>
      <c r="D11" s="51" t="s">
        <v>85</v>
      </c>
      <c r="E11" s="51" t="s">
        <v>94</v>
      </c>
      <c r="F11" s="52">
        <v>111.81</v>
      </c>
      <c r="G11" s="52">
        <v>0</v>
      </c>
      <c r="H11" s="52">
        <v>23.91</v>
      </c>
      <c r="I11" s="52">
        <v>0</v>
      </c>
      <c r="J11" s="53">
        <v>0</v>
      </c>
      <c r="K11" s="54">
        <v>0</v>
      </c>
      <c r="L11" s="52">
        <v>0</v>
      </c>
      <c r="M11" s="53">
        <v>87.9</v>
      </c>
      <c r="N11" s="54">
        <f t="shared" si="0"/>
        <v>0</v>
      </c>
      <c r="O11" s="52">
        <v>0</v>
      </c>
      <c r="P11" s="52">
        <v>0</v>
      </c>
      <c r="Q11" s="52">
        <v>0</v>
      </c>
      <c r="R11" s="53">
        <v>0</v>
      </c>
      <c r="S11" s="54">
        <v>0</v>
      </c>
      <c r="T11" s="53">
        <v>0</v>
      </c>
    </row>
    <row r="12" spans="1:20" ht="19.5" customHeight="1">
      <c r="A12" s="51" t="s">
        <v>92</v>
      </c>
      <c r="B12" s="51" t="s">
        <v>93</v>
      </c>
      <c r="C12" s="51" t="s">
        <v>95</v>
      </c>
      <c r="D12" s="51" t="s">
        <v>85</v>
      </c>
      <c r="E12" s="51" t="s">
        <v>96</v>
      </c>
      <c r="F12" s="52">
        <v>55.91</v>
      </c>
      <c r="G12" s="52">
        <v>0</v>
      </c>
      <c r="H12" s="52">
        <v>11.95</v>
      </c>
      <c r="I12" s="52">
        <v>0</v>
      </c>
      <c r="J12" s="53">
        <v>0</v>
      </c>
      <c r="K12" s="54">
        <v>0</v>
      </c>
      <c r="L12" s="52">
        <v>0</v>
      </c>
      <c r="M12" s="53">
        <v>43.96</v>
      </c>
      <c r="N12" s="54">
        <f t="shared" si="0"/>
        <v>0</v>
      </c>
      <c r="O12" s="52">
        <v>0</v>
      </c>
      <c r="P12" s="52">
        <v>0</v>
      </c>
      <c r="Q12" s="52">
        <v>0</v>
      </c>
      <c r="R12" s="53">
        <v>0</v>
      </c>
      <c r="S12" s="54">
        <v>0</v>
      </c>
      <c r="T12" s="53">
        <v>0</v>
      </c>
    </row>
    <row r="13" spans="1:20" ht="19.5" customHeight="1">
      <c r="A13" s="51" t="s">
        <v>97</v>
      </c>
      <c r="B13" s="51" t="s">
        <v>98</v>
      </c>
      <c r="C13" s="51" t="s">
        <v>88</v>
      </c>
      <c r="D13" s="51" t="s">
        <v>85</v>
      </c>
      <c r="E13" s="51" t="s">
        <v>99</v>
      </c>
      <c r="F13" s="52">
        <v>62.89</v>
      </c>
      <c r="G13" s="52">
        <v>0</v>
      </c>
      <c r="H13" s="52">
        <v>13.45</v>
      </c>
      <c r="I13" s="52">
        <v>0</v>
      </c>
      <c r="J13" s="53">
        <v>0</v>
      </c>
      <c r="K13" s="54">
        <v>0</v>
      </c>
      <c r="L13" s="52">
        <v>0</v>
      </c>
      <c r="M13" s="53">
        <v>49.44</v>
      </c>
      <c r="N13" s="54">
        <f t="shared" si="0"/>
        <v>0</v>
      </c>
      <c r="O13" s="52">
        <v>0</v>
      </c>
      <c r="P13" s="52">
        <v>0</v>
      </c>
      <c r="Q13" s="52">
        <v>0</v>
      </c>
      <c r="R13" s="53">
        <v>0</v>
      </c>
      <c r="S13" s="54">
        <v>0</v>
      </c>
      <c r="T13" s="53">
        <v>0</v>
      </c>
    </row>
    <row r="14" spans="1:20" ht="19.5" customHeight="1">
      <c r="A14" s="51" t="s">
        <v>100</v>
      </c>
      <c r="B14" s="51" t="s">
        <v>88</v>
      </c>
      <c r="C14" s="51" t="s">
        <v>101</v>
      </c>
      <c r="D14" s="51" t="s">
        <v>85</v>
      </c>
      <c r="E14" s="51" t="s">
        <v>102</v>
      </c>
      <c r="F14" s="52">
        <v>83.86</v>
      </c>
      <c r="G14" s="52">
        <v>0</v>
      </c>
      <c r="H14" s="52">
        <v>17.93</v>
      </c>
      <c r="I14" s="52">
        <v>0</v>
      </c>
      <c r="J14" s="53">
        <v>0</v>
      </c>
      <c r="K14" s="54">
        <v>0</v>
      </c>
      <c r="L14" s="52">
        <v>0</v>
      </c>
      <c r="M14" s="53">
        <v>65.93</v>
      </c>
      <c r="N14" s="54">
        <f t="shared" si="0"/>
        <v>0</v>
      </c>
      <c r="O14" s="52">
        <v>0</v>
      </c>
      <c r="P14" s="52">
        <v>0</v>
      </c>
      <c r="Q14" s="52">
        <v>0</v>
      </c>
      <c r="R14" s="53">
        <v>0</v>
      </c>
      <c r="S14" s="54">
        <v>0</v>
      </c>
      <c r="T14" s="53">
        <v>0</v>
      </c>
    </row>
    <row r="15" spans="1:20" ht="19.5" customHeight="1">
      <c r="A15" s="51" t="s">
        <v>100</v>
      </c>
      <c r="B15" s="51" t="s">
        <v>88</v>
      </c>
      <c r="C15" s="51" t="s">
        <v>84</v>
      </c>
      <c r="D15" s="51" t="s">
        <v>85</v>
      </c>
      <c r="E15" s="51" t="s">
        <v>103</v>
      </c>
      <c r="F15" s="52">
        <v>32.37</v>
      </c>
      <c r="G15" s="52">
        <v>0</v>
      </c>
      <c r="H15" s="52">
        <v>32.37</v>
      </c>
      <c r="I15" s="52">
        <v>0</v>
      </c>
      <c r="J15" s="53">
        <v>0</v>
      </c>
      <c r="K15" s="54">
        <v>0</v>
      </c>
      <c r="L15" s="52">
        <v>0</v>
      </c>
      <c r="M15" s="53">
        <v>0</v>
      </c>
      <c r="N15" s="54">
        <f t="shared" si="0"/>
        <v>0</v>
      </c>
      <c r="O15" s="52">
        <v>0</v>
      </c>
      <c r="P15" s="52">
        <v>0</v>
      </c>
      <c r="Q15" s="52">
        <v>0</v>
      </c>
      <c r="R15" s="53">
        <v>0</v>
      </c>
      <c r="S15" s="54">
        <v>0</v>
      </c>
      <c r="T15" s="53">
        <v>0</v>
      </c>
    </row>
  </sheetData>
  <sheetProtection/>
  <mergeCells count="22">
    <mergeCell ref="T4:T6"/>
    <mergeCell ref="O5:O6"/>
    <mergeCell ref="N4:R4"/>
    <mergeCell ref="S4:S6"/>
    <mergeCell ref="N5:N6"/>
    <mergeCell ref="P5:P6"/>
    <mergeCell ref="Q5:Q6"/>
    <mergeCell ref="R5:R6"/>
    <mergeCell ref="A5:C5"/>
    <mergeCell ref="A2:T2"/>
    <mergeCell ref="D5:D6"/>
    <mergeCell ref="E5:E6"/>
    <mergeCell ref="F4:F6"/>
    <mergeCell ref="J4:J6"/>
    <mergeCell ref="I4:I6"/>
    <mergeCell ref="K4:L4"/>
    <mergeCell ref="A4:E4"/>
    <mergeCell ref="M4:M6"/>
    <mergeCell ref="G4:G6"/>
    <mergeCell ref="H4:H6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5"/>
      <c r="C1" s="55"/>
      <c r="D1" s="55"/>
      <c r="E1" s="55"/>
      <c r="F1" s="55"/>
      <c r="G1" s="55"/>
      <c r="H1" s="55"/>
      <c r="I1" s="55"/>
      <c r="J1" s="56" t="s">
        <v>104</v>
      </c>
    </row>
    <row r="2" spans="1:10" ht="19.5" customHeight="1">
      <c r="A2" s="105" t="s">
        <v>105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9" t="s">
        <v>0</v>
      </c>
      <c r="B3" s="10"/>
      <c r="C3" s="10"/>
      <c r="D3" s="10"/>
      <c r="E3" s="10"/>
      <c r="F3" s="57"/>
      <c r="G3" s="57"/>
      <c r="H3" s="57"/>
      <c r="I3" s="57"/>
      <c r="J3" s="8" t="s">
        <v>5</v>
      </c>
    </row>
    <row r="4" spans="1:10" ht="19.5" customHeight="1">
      <c r="A4" s="106" t="s">
        <v>58</v>
      </c>
      <c r="B4" s="133"/>
      <c r="C4" s="133"/>
      <c r="D4" s="133"/>
      <c r="E4" s="107"/>
      <c r="F4" s="130" t="s">
        <v>59</v>
      </c>
      <c r="G4" s="131" t="s">
        <v>106</v>
      </c>
      <c r="H4" s="132" t="s">
        <v>107</v>
      </c>
      <c r="I4" s="132" t="s">
        <v>108</v>
      </c>
      <c r="J4" s="126" t="s">
        <v>109</v>
      </c>
    </row>
    <row r="5" spans="1:10" ht="19.5" customHeight="1">
      <c r="A5" s="106" t="s">
        <v>69</v>
      </c>
      <c r="B5" s="133"/>
      <c r="C5" s="107"/>
      <c r="D5" s="129" t="s">
        <v>70</v>
      </c>
      <c r="E5" s="127" t="s">
        <v>110</v>
      </c>
      <c r="F5" s="131"/>
      <c r="G5" s="131"/>
      <c r="H5" s="132"/>
      <c r="I5" s="132"/>
      <c r="J5" s="126"/>
    </row>
    <row r="6" spans="1:10" ht="15" customHeight="1">
      <c r="A6" s="58" t="s">
        <v>79</v>
      </c>
      <c r="B6" s="58" t="s">
        <v>80</v>
      </c>
      <c r="C6" s="59" t="s">
        <v>81</v>
      </c>
      <c r="D6" s="126"/>
      <c r="E6" s="128"/>
      <c r="F6" s="131"/>
      <c r="G6" s="131"/>
      <c r="H6" s="132"/>
      <c r="I6" s="132"/>
      <c r="J6" s="126"/>
    </row>
    <row r="7" spans="1:10" ht="19.5" customHeight="1">
      <c r="A7" s="60" t="s">
        <v>38</v>
      </c>
      <c r="B7" s="60" t="s">
        <v>38</v>
      </c>
      <c r="C7" s="60" t="s">
        <v>38</v>
      </c>
      <c r="D7" s="61" t="s">
        <v>38</v>
      </c>
      <c r="E7" s="61" t="s">
        <v>59</v>
      </c>
      <c r="F7" s="62">
        <f aca="true" t="shared" si="0" ref="F7:F15">SUM(G7:J7)</f>
        <v>1595.9</v>
      </c>
      <c r="G7" s="62">
        <v>1203.96</v>
      </c>
      <c r="H7" s="62">
        <v>391.94</v>
      </c>
      <c r="I7" s="62">
        <v>0</v>
      </c>
      <c r="J7" s="19">
        <v>0</v>
      </c>
    </row>
    <row r="8" spans="1:10" ht="19.5" customHeight="1">
      <c r="A8" s="60" t="s">
        <v>82</v>
      </c>
      <c r="B8" s="60" t="s">
        <v>83</v>
      </c>
      <c r="C8" s="60" t="s">
        <v>84</v>
      </c>
      <c r="D8" s="61" t="s">
        <v>85</v>
      </c>
      <c r="E8" s="61" t="s">
        <v>86</v>
      </c>
      <c r="F8" s="62">
        <f t="shared" si="0"/>
        <v>0.5</v>
      </c>
      <c r="G8" s="62">
        <v>0.5</v>
      </c>
      <c r="H8" s="62">
        <v>0</v>
      </c>
      <c r="I8" s="62">
        <v>0</v>
      </c>
      <c r="J8" s="19">
        <v>0</v>
      </c>
    </row>
    <row r="9" spans="1:10" ht="19.5" customHeight="1">
      <c r="A9" s="60" t="s">
        <v>87</v>
      </c>
      <c r="B9" s="60" t="s">
        <v>84</v>
      </c>
      <c r="C9" s="60" t="s">
        <v>88</v>
      </c>
      <c r="D9" s="61" t="s">
        <v>85</v>
      </c>
      <c r="E9" s="61" t="s">
        <v>89</v>
      </c>
      <c r="F9" s="62">
        <f t="shared" si="0"/>
        <v>1218.76</v>
      </c>
      <c r="G9" s="62">
        <v>856.62</v>
      </c>
      <c r="H9" s="62">
        <v>362.14</v>
      </c>
      <c r="I9" s="62">
        <v>0</v>
      </c>
      <c r="J9" s="19">
        <v>0</v>
      </c>
    </row>
    <row r="10" spans="1:10" ht="19.5" customHeight="1">
      <c r="A10" s="60" t="s">
        <v>87</v>
      </c>
      <c r="B10" s="60" t="s">
        <v>90</v>
      </c>
      <c r="C10" s="60" t="s">
        <v>90</v>
      </c>
      <c r="D10" s="61" t="s">
        <v>85</v>
      </c>
      <c r="E10" s="61" t="s">
        <v>91</v>
      </c>
      <c r="F10" s="62">
        <f t="shared" si="0"/>
        <v>29.8</v>
      </c>
      <c r="G10" s="62">
        <v>0</v>
      </c>
      <c r="H10" s="62">
        <v>29.8</v>
      </c>
      <c r="I10" s="62">
        <v>0</v>
      </c>
      <c r="J10" s="19">
        <v>0</v>
      </c>
    </row>
    <row r="11" spans="1:10" ht="19.5" customHeight="1">
      <c r="A11" s="60" t="s">
        <v>92</v>
      </c>
      <c r="B11" s="60" t="s">
        <v>93</v>
      </c>
      <c r="C11" s="60" t="s">
        <v>93</v>
      </c>
      <c r="D11" s="61" t="s">
        <v>85</v>
      </c>
      <c r="E11" s="61" t="s">
        <v>94</v>
      </c>
      <c r="F11" s="62">
        <f t="shared" si="0"/>
        <v>111.81</v>
      </c>
      <c r="G11" s="62">
        <v>111.81</v>
      </c>
      <c r="H11" s="62">
        <v>0</v>
      </c>
      <c r="I11" s="62">
        <v>0</v>
      </c>
      <c r="J11" s="19">
        <v>0</v>
      </c>
    </row>
    <row r="12" spans="1:10" ht="19.5" customHeight="1">
      <c r="A12" s="60" t="s">
        <v>92</v>
      </c>
      <c r="B12" s="60" t="s">
        <v>93</v>
      </c>
      <c r="C12" s="60" t="s">
        <v>95</v>
      </c>
      <c r="D12" s="61" t="s">
        <v>85</v>
      </c>
      <c r="E12" s="61" t="s">
        <v>96</v>
      </c>
      <c r="F12" s="62">
        <f t="shared" si="0"/>
        <v>55.91</v>
      </c>
      <c r="G12" s="62">
        <v>55.91</v>
      </c>
      <c r="H12" s="62">
        <v>0</v>
      </c>
      <c r="I12" s="62">
        <v>0</v>
      </c>
      <c r="J12" s="19">
        <v>0</v>
      </c>
    </row>
    <row r="13" spans="1:10" ht="19.5" customHeight="1">
      <c r="A13" s="60" t="s">
        <v>97</v>
      </c>
      <c r="B13" s="60" t="s">
        <v>98</v>
      </c>
      <c r="C13" s="60" t="s">
        <v>88</v>
      </c>
      <c r="D13" s="61" t="s">
        <v>85</v>
      </c>
      <c r="E13" s="61" t="s">
        <v>99</v>
      </c>
      <c r="F13" s="62">
        <f t="shared" si="0"/>
        <v>62.89</v>
      </c>
      <c r="G13" s="62">
        <v>62.89</v>
      </c>
      <c r="H13" s="62">
        <v>0</v>
      </c>
      <c r="I13" s="62">
        <v>0</v>
      </c>
      <c r="J13" s="19">
        <v>0</v>
      </c>
    </row>
    <row r="14" spans="1:10" ht="19.5" customHeight="1">
      <c r="A14" s="60" t="s">
        <v>100</v>
      </c>
      <c r="B14" s="60" t="s">
        <v>88</v>
      </c>
      <c r="C14" s="60" t="s">
        <v>101</v>
      </c>
      <c r="D14" s="61" t="s">
        <v>85</v>
      </c>
      <c r="E14" s="61" t="s">
        <v>102</v>
      </c>
      <c r="F14" s="62">
        <f t="shared" si="0"/>
        <v>83.86</v>
      </c>
      <c r="G14" s="62">
        <v>83.86</v>
      </c>
      <c r="H14" s="62">
        <v>0</v>
      </c>
      <c r="I14" s="62">
        <v>0</v>
      </c>
      <c r="J14" s="19">
        <v>0</v>
      </c>
    </row>
    <row r="15" spans="1:10" ht="19.5" customHeight="1">
      <c r="A15" s="60" t="s">
        <v>100</v>
      </c>
      <c r="B15" s="60" t="s">
        <v>88</v>
      </c>
      <c r="C15" s="60" t="s">
        <v>84</v>
      </c>
      <c r="D15" s="61" t="s">
        <v>85</v>
      </c>
      <c r="E15" s="61" t="s">
        <v>103</v>
      </c>
      <c r="F15" s="62">
        <f t="shared" si="0"/>
        <v>32.37</v>
      </c>
      <c r="G15" s="62">
        <v>32.37</v>
      </c>
      <c r="H15" s="62">
        <v>0</v>
      </c>
      <c r="I15" s="62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105" t="s">
        <v>112</v>
      </c>
      <c r="B2" s="105"/>
      <c r="C2" s="105"/>
      <c r="D2" s="105"/>
      <c r="E2" s="105"/>
      <c r="F2" s="105"/>
      <c r="G2" s="105"/>
      <c r="H2" s="105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6" t="s">
        <v>6</v>
      </c>
      <c r="B4" s="107"/>
      <c r="C4" s="106" t="s">
        <v>7</v>
      </c>
      <c r="D4" s="133"/>
      <c r="E4" s="133"/>
      <c r="F4" s="133"/>
      <c r="G4" s="133"/>
      <c r="H4" s="107"/>
    </row>
    <row r="5" spans="1:8" ht="24" customHeight="1">
      <c r="A5" s="12" t="s">
        <v>8</v>
      </c>
      <c r="B5" s="63" t="s">
        <v>9</v>
      </c>
      <c r="C5" s="12" t="s">
        <v>8</v>
      </c>
      <c r="D5" s="12" t="s">
        <v>59</v>
      </c>
      <c r="E5" s="63" t="s">
        <v>113</v>
      </c>
      <c r="F5" s="64" t="s">
        <v>114</v>
      </c>
      <c r="G5" s="65" t="s">
        <v>115</v>
      </c>
      <c r="H5" s="64" t="s">
        <v>116</v>
      </c>
    </row>
    <row r="6" spans="1:8" ht="24" customHeight="1">
      <c r="A6" s="17" t="s">
        <v>117</v>
      </c>
      <c r="B6" s="16">
        <f>SUM(B7:B9)</f>
        <v>366.06</v>
      </c>
      <c r="C6" s="66" t="s">
        <v>118</v>
      </c>
      <c r="D6" s="16">
        <f aca="true" t="shared" si="0" ref="D6:D36">SUM(E6:H6)</f>
        <v>395.86</v>
      </c>
      <c r="E6" s="67">
        <f>SUM(E7:E36)</f>
        <v>395.86</v>
      </c>
      <c r="F6" s="24">
        <f>SUM(F7:F36)</f>
        <v>0</v>
      </c>
      <c r="G6" s="24">
        <f>SUM(G7:G36)</f>
        <v>0</v>
      </c>
      <c r="H6" s="24">
        <f>SUM(H7:H36)</f>
        <v>0</v>
      </c>
    </row>
    <row r="7" spans="1:8" ht="24" customHeight="1">
      <c r="A7" s="17" t="s">
        <v>119</v>
      </c>
      <c r="B7" s="16">
        <v>366.06</v>
      </c>
      <c r="C7" s="66" t="s">
        <v>120</v>
      </c>
      <c r="D7" s="16">
        <f t="shared" si="0"/>
        <v>0</v>
      </c>
      <c r="E7" s="68">
        <v>0</v>
      </c>
      <c r="F7" s="69">
        <v>0</v>
      </c>
      <c r="G7" s="69">
        <v>0</v>
      </c>
      <c r="H7" s="70">
        <v>0</v>
      </c>
    </row>
    <row r="8" spans="1:8" ht="24" customHeight="1">
      <c r="A8" s="17" t="s">
        <v>121</v>
      </c>
      <c r="B8" s="16">
        <v>0</v>
      </c>
      <c r="C8" s="66" t="s">
        <v>122</v>
      </c>
      <c r="D8" s="16">
        <f t="shared" si="0"/>
        <v>0</v>
      </c>
      <c r="E8" s="68">
        <v>0</v>
      </c>
      <c r="F8" s="68">
        <v>0</v>
      </c>
      <c r="G8" s="68">
        <v>0</v>
      </c>
      <c r="H8" s="16">
        <v>0</v>
      </c>
    </row>
    <row r="9" spans="1:8" ht="24" customHeight="1">
      <c r="A9" s="17" t="s">
        <v>123</v>
      </c>
      <c r="B9" s="16">
        <v>0</v>
      </c>
      <c r="C9" s="66" t="s">
        <v>124</v>
      </c>
      <c r="D9" s="16">
        <f t="shared" si="0"/>
        <v>0</v>
      </c>
      <c r="E9" s="68">
        <v>0</v>
      </c>
      <c r="F9" s="68">
        <v>0</v>
      </c>
      <c r="G9" s="68">
        <v>0</v>
      </c>
      <c r="H9" s="16">
        <v>0</v>
      </c>
    </row>
    <row r="10" spans="1:8" ht="24" customHeight="1">
      <c r="A10" s="17" t="s">
        <v>125</v>
      </c>
      <c r="B10" s="16">
        <f>SUM(B11:B14)</f>
        <v>29.8</v>
      </c>
      <c r="C10" s="66" t="s">
        <v>126</v>
      </c>
      <c r="D10" s="16">
        <f t="shared" si="0"/>
        <v>0</v>
      </c>
      <c r="E10" s="68">
        <v>0</v>
      </c>
      <c r="F10" s="68">
        <v>0</v>
      </c>
      <c r="G10" s="68">
        <v>0</v>
      </c>
      <c r="H10" s="16">
        <v>0</v>
      </c>
    </row>
    <row r="11" spans="1:8" ht="24" customHeight="1">
      <c r="A11" s="17" t="s">
        <v>119</v>
      </c>
      <c r="B11" s="16">
        <v>29.8</v>
      </c>
      <c r="C11" s="66" t="s">
        <v>127</v>
      </c>
      <c r="D11" s="16">
        <f t="shared" si="0"/>
        <v>0</v>
      </c>
      <c r="E11" s="68">
        <v>0</v>
      </c>
      <c r="F11" s="68">
        <v>0</v>
      </c>
      <c r="G11" s="68">
        <v>0</v>
      </c>
      <c r="H11" s="16">
        <v>0</v>
      </c>
    </row>
    <row r="12" spans="1:8" ht="24" customHeight="1">
      <c r="A12" s="17" t="s">
        <v>121</v>
      </c>
      <c r="B12" s="16">
        <v>0</v>
      </c>
      <c r="C12" s="66" t="s">
        <v>128</v>
      </c>
      <c r="D12" s="16">
        <f t="shared" si="0"/>
        <v>296.25</v>
      </c>
      <c r="E12" s="68">
        <v>296.25</v>
      </c>
      <c r="F12" s="68">
        <v>0</v>
      </c>
      <c r="G12" s="68">
        <v>0</v>
      </c>
      <c r="H12" s="16">
        <v>0</v>
      </c>
    </row>
    <row r="13" spans="1:8" ht="24" customHeight="1">
      <c r="A13" s="17" t="s">
        <v>123</v>
      </c>
      <c r="B13" s="16">
        <v>0</v>
      </c>
      <c r="C13" s="66" t="s">
        <v>129</v>
      </c>
      <c r="D13" s="16">
        <f t="shared" si="0"/>
        <v>0</v>
      </c>
      <c r="E13" s="68">
        <v>0</v>
      </c>
      <c r="F13" s="68">
        <v>0</v>
      </c>
      <c r="G13" s="68">
        <v>0</v>
      </c>
      <c r="H13" s="16">
        <v>0</v>
      </c>
    </row>
    <row r="14" spans="1:8" ht="24" customHeight="1">
      <c r="A14" s="17" t="s">
        <v>130</v>
      </c>
      <c r="B14" s="16">
        <v>0</v>
      </c>
      <c r="C14" s="66" t="s">
        <v>131</v>
      </c>
      <c r="D14" s="16">
        <f t="shared" si="0"/>
        <v>35.86</v>
      </c>
      <c r="E14" s="68">
        <v>35.86</v>
      </c>
      <c r="F14" s="68">
        <v>0</v>
      </c>
      <c r="G14" s="68">
        <v>0</v>
      </c>
      <c r="H14" s="16">
        <v>0</v>
      </c>
    </row>
    <row r="15" spans="1:8" ht="24" customHeight="1">
      <c r="A15" s="20"/>
      <c r="B15" s="16"/>
      <c r="C15" s="71" t="s">
        <v>132</v>
      </c>
      <c r="D15" s="16">
        <f t="shared" si="0"/>
        <v>0</v>
      </c>
      <c r="E15" s="68">
        <v>0</v>
      </c>
      <c r="F15" s="68">
        <v>0</v>
      </c>
      <c r="G15" s="68">
        <v>0</v>
      </c>
      <c r="H15" s="16">
        <v>0</v>
      </c>
    </row>
    <row r="16" spans="1:8" ht="24" customHeight="1">
      <c r="A16" s="20"/>
      <c r="B16" s="16"/>
      <c r="C16" s="71" t="s">
        <v>133</v>
      </c>
      <c r="D16" s="16">
        <f t="shared" si="0"/>
        <v>13.45</v>
      </c>
      <c r="E16" s="68">
        <v>13.45</v>
      </c>
      <c r="F16" s="68">
        <v>0</v>
      </c>
      <c r="G16" s="68">
        <v>0</v>
      </c>
      <c r="H16" s="16">
        <v>0</v>
      </c>
    </row>
    <row r="17" spans="1:8" ht="24" customHeight="1">
      <c r="A17" s="20"/>
      <c r="B17" s="16"/>
      <c r="C17" s="71" t="s">
        <v>134</v>
      </c>
      <c r="D17" s="16">
        <f t="shared" si="0"/>
        <v>0</v>
      </c>
      <c r="E17" s="68">
        <v>0</v>
      </c>
      <c r="F17" s="68">
        <v>0</v>
      </c>
      <c r="G17" s="68">
        <v>0</v>
      </c>
      <c r="H17" s="16">
        <v>0</v>
      </c>
    </row>
    <row r="18" spans="1:8" ht="24" customHeight="1">
      <c r="A18" s="20"/>
      <c r="B18" s="16"/>
      <c r="C18" s="71" t="s">
        <v>135</v>
      </c>
      <c r="D18" s="16">
        <f t="shared" si="0"/>
        <v>0</v>
      </c>
      <c r="E18" s="68">
        <v>0</v>
      </c>
      <c r="F18" s="68">
        <v>0</v>
      </c>
      <c r="G18" s="68">
        <v>0</v>
      </c>
      <c r="H18" s="16">
        <v>0</v>
      </c>
    </row>
    <row r="19" spans="1:8" ht="24" customHeight="1">
      <c r="A19" s="20"/>
      <c r="B19" s="16"/>
      <c r="C19" s="71" t="s">
        <v>136</v>
      </c>
      <c r="D19" s="16">
        <f t="shared" si="0"/>
        <v>0</v>
      </c>
      <c r="E19" s="68">
        <v>0</v>
      </c>
      <c r="F19" s="68">
        <v>0</v>
      </c>
      <c r="G19" s="68">
        <v>0</v>
      </c>
      <c r="H19" s="16">
        <v>0</v>
      </c>
    </row>
    <row r="20" spans="1:8" ht="24" customHeight="1">
      <c r="A20" s="20"/>
      <c r="B20" s="16"/>
      <c r="C20" s="71" t="s">
        <v>137</v>
      </c>
      <c r="D20" s="16">
        <f t="shared" si="0"/>
        <v>0</v>
      </c>
      <c r="E20" s="68">
        <v>0</v>
      </c>
      <c r="F20" s="68">
        <v>0</v>
      </c>
      <c r="G20" s="68">
        <v>0</v>
      </c>
      <c r="H20" s="16">
        <v>0</v>
      </c>
    </row>
    <row r="21" spans="1:8" ht="24" customHeight="1">
      <c r="A21" s="20"/>
      <c r="B21" s="16"/>
      <c r="C21" s="71" t="s">
        <v>138</v>
      </c>
      <c r="D21" s="16">
        <f t="shared" si="0"/>
        <v>0</v>
      </c>
      <c r="E21" s="68">
        <v>0</v>
      </c>
      <c r="F21" s="68">
        <v>0</v>
      </c>
      <c r="G21" s="68">
        <v>0</v>
      </c>
      <c r="H21" s="16">
        <v>0</v>
      </c>
    </row>
    <row r="22" spans="1:8" ht="24" customHeight="1">
      <c r="A22" s="20"/>
      <c r="B22" s="16"/>
      <c r="C22" s="71" t="s">
        <v>139</v>
      </c>
      <c r="D22" s="16">
        <f t="shared" si="0"/>
        <v>0</v>
      </c>
      <c r="E22" s="68">
        <v>0</v>
      </c>
      <c r="F22" s="68">
        <v>0</v>
      </c>
      <c r="G22" s="68">
        <v>0</v>
      </c>
      <c r="H22" s="16">
        <v>0</v>
      </c>
    </row>
    <row r="23" spans="1:8" ht="24" customHeight="1">
      <c r="A23" s="20"/>
      <c r="B23" s="16"/>
      <c r="C23" s="71" t="s">
        <v>140</v>
      </c>
      <c r="D23" s="16">
        <f t="shared" si="0"/>
        <v>0</v>
      </c>
      <c r="E23" s="68">
        <v>0</v>
      </c>
      <c r="F23" s="68">
        <v>0</v>
      </c>
      <c r="G23" s="68">
        <v>0</v>
      </c>
      <c r="H23" s="16">
        <v>0</v>
      </c>
    </row>
    <row r="24" spans="1:8" ht="24" customHeight="1">
      <c r="A24" s="20"/>
      <c r="B24" s="16"/>
      <c r="C24" s="72" t="s">
        <v>141</v>
      </c>
      <c r="D24" s="16">
        <f t="shared" si="0"/>
        <v>0</v>
      </c>
      <c r="E24" s="68">
        <v>0</v>
      </c>
      <c r="F24" s="68">
        <v>0</v>
      </c>
      <c r="G24" s="68">
        <v>0</v>
      </c>
      <c r="H24" s="16">
        <v>0</v>
      </c>
    </row>
    <row r="25" spans="1:8" ht="24" customHeight="1">
      <c r="A25" s="73"/>
      <c r="B25" s="24"/>
      <c r="C25" s="74" t="s">
        <v>142</v>
      </c>
      <c r="D25" s="24">
        <f t="shared" si="0"/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24" customHeight="1">
      <c r="A26" s="17"/>
      <c r="B26" s="24"/>
      <c r="C26" s="74" t="s">
        <v>143</v>
      </c>
      <c r="D26" s="24">
        <f t="shared" si="0"/>
        <v>50.3</v>
      </c>
      <c r="E26" s="24">
        <v>50.3</v>
      </c>
      <c r="F26" s="24">
        <v>0</v>
      </c>
      <c r="G26" s="24">
        <v>0</v>
      </c>
      <c r="H26" s="24">
        <v>0</v>
      </c>
    </row>
    <row r="27" spans="1:8" ht="24" customHeight="1">
      <c r="A27" s="17"/>
      <c r="B27" s="24"/>
      <c r="C27" s="74" t="s">
        <v>144</v>
      </c>
      <c r="D27" s="24">
        <f t="shared" si="0"/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24" customHeight="1">
      <c r="A28" s="17"/>
      <c r="B28" s="24"/>
      <c r="C28" s="74" t="s">
        <v>145</v>
      </c>
      <c r="D28" s="24">
        <f t="shared" si="0"/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24" customHeight="1">
      <c r="A29" s="17"/>
      <c r="B29" s="24"/>
      <c r="C29" s="74" t="s">
        <v>146</v>
      </c>
      <c r="D29" s="24">
        <f t="shared" si="0"/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24" customHeight="1">
      <c r="A30" s="14"/>
      <c r="B30" s="62"/>
      <c r="C30" s="75" t="s">
        <v>147</v>
      </c>
      <c r="D30" s="70">
        <f t="shared" si="0"/>
        <v>0</v>
      </c>
      <c r="E30" s="76">
        <v>0</v>
      </c>
      <c r="F30" s="76">
        <v>0</v>
      </c>
      <c r="G30" s="76">
        <v>0</v>
      </c>
      <c r="H30" s="76">
        <v>0</v>
      </c>
    </row>
    <row r="31" spans="1:8" ht="24" customHeight="1">
      <c r="A31" s="21"/>
      <c r="B31" s="77"/>
      <c r="C31" s="78" t="s">
        <v>148</v>
      </c>
      <c r="D31" s="16">
        <f t="shared" si="0"/>
        <v>0</v>
      </c>
      <c r="E31" s="79">
        <v>0</v>
      </c>
      <c r="F31" s="79">
        <v>0</v>
      </c>
      <c r="G31" s="79">
        <v>0</v>
      </c>
      <c r="H31" s="79">
        <v>0</v>
      </c>
    </row>
    <row r="32" spans="1:8" ht="24" customHeight="1">
      <c r="A32" s="23"/>
      <c r="B32" s="24"/>
      <c r="C32" s="74" t="s">
        <v>149</v>
      </c>
      <c r="D32" s="24">
        <f t="shared" si="0"/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24" customHeight="1">
      <c r="A33" s="23"/>
      <c r="B33" s="24"/>
      <c r="C33" s="74" t="s">
        <v>150</v>
      </c>
      <c r="D33" s="24">
        <f t="shared" si="0"/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ht="24" customHeight="1">
      <c r="A34" s="23"/>
      <c r="B34" s="24"/>
      <c r="C34" s="74" t="s">
        <v>151</v>
      </c>
      <c r="D34" s="24">
        <f t="shared" si="0"/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24" customHeight="1">
      <c r="A35" s="23"/>
      <c r="B35" s="24"/>
      <c r="C35" s="74" t="s">
        <v>152</v>
      </c>
      <c r="D35" s="24">
        <f t="shared" si="0"/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24" customHeight="1">
      <c r="A36" s="23"/>
      <c r="B36" s="24"/>
      <c r="C36" s="74" t="s">
        <v>153</v>
      </c>
      <c r="D36" s="2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24" customHeight="1">
      <c r="A37" s="26"/>
      <c r="B37" s="25"/>
      <c r="C37" s="26"/>
      <c r="D37" s="25"/>
      <c r="E37" s="24"/>
      <c r="F37" s="24"/>
      <c r="G37" s="24" t="s">
        <v>38</v>
      </c>
      <c r="H37" s="24"/>
    </row>
    <row r="38" spans="1:8" ht="24" customHeight="1">
      <c r="A38" s="23"/>
      <c r="B38" s="24"/>
      <c r="C38" s="23" t="s">
        <v>154</v>
      </c>
      <c r="D38" s="24">
        <f>SUM(E38:H38)</f>
        <v>0</v>
      </c>
      <c r="E38" s="24">
        <f>SUM(B7,B11)-SUM(E6)</f>
        <v>0</v>
      </c>
      <c r="F38" s="24">
        <f>SUM(B8,B12)-SUM(F6)</f>
        <v>0</v>
      </c>
      <c r="G38" s="24">
        <f>SUM(B9,B13)-SUM(G6)</f>
        <v>0</v>
      </c>
      <c r="H38" s="24">
        <f>SUM(B14)-SUM(H6)</f>
        <v>0</v>
      </c>
    </row>
    <row r="39" spans="1:8" ht="24" customHeight="1">
      <c r="A39" s="23"/>
      <c r="B39" s="80"/>
      <c r="C39" s="23"/>
      <c r="D39" s="25"/>
      <c r="E39" s="24"/>
      <c r="F39" s="24"/>
      <c r="G39" s="24"/>
      <c r="H39" s="24"/>
    </row>
    <row r="40" spans="1:8" ht="24" customHeight="1">
      <c r="A40" s="26" t="s">
        <v>54</v>
      </c>
      <c r="B40" s="80">
        <f>SUM(B6,B10)</f>
        <v>395.86</v>
      </c>
      <c r="C40" s="26" t="s">
        <v>55</v>
      </c>
      <c r="D40" s="25">
        <f>SUM(D7:D38)</f>
        <v>395.86</v>
      </c>
      <c r="E40" s="25">
        <f>SUM(E7:E38)</f>
        <v>395.86</v>
      </c>
      <c r="F40" s="25">
        <f>SUM(F7:F38)</f>
        <v>0</v>
      </c>
      <c r="G40" s="25">
        <f>SUM(G7:G38)</f>
        <v>0</v>
      </c>
      <c r="H40" s="25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81" t="s">
        <v>155</v>
      </c>
    </row>
    <row r="2" spans="1:41" ht="19.5" customHeight="1">
      <c r="A2" s="105" t="s">
        <v>156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9.5" customHeight="1">
      <c r="A3" s="40" t="s">
        <v>0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44"/>
      <c r="AJ3" s="44"/>
      <c r="AK3" s="44"/>
      <c r="AL3" s="44"/>
      <c r="AO3" s="8" t="s">
        <v>5</v>
      </c>
    </row>
    <row r="4" spans="1:41" ht="19.5" customHeight="1">
      <c r="A4" s="114" t="s">
        <v>58</v>
      </c>
      <c r="B4" s="115"/>
      <c r="C4" s="115"/>
      <c r="D4" s="116"/>
      <c r="E4" s="144" t="s">
        <v>157</v>
      </c>
      <c r="F4" s="141" t="s">
        <v>158</v>
      </c>
      <c r="G4" s="142"/>
      <c r="H4" s="142"/>
      <c r="I4" s="142"/>
      <c r="J4" s="142"/>
      <c r="K4" s="142"/>
      <c r="L4" s="142"/>
      <c r="M4" s="142"/>
      <c r="N4" s="142"/>
      <c r="O4" s="143"/>
      <c r="P4" s="141" t="s">
        <v>159</v>
      </c>
      <c r="Q4" s="142"/>
      <c r="R4" s="142"/>
      <c r="S4" s="142"/>
      <c r="T4" s="142"/>
      <c r="U4" s="142"/>
      <c r="V4" s="142"/>
      <c r="W4" s="142"/>
      <c r="X4" s="142"/>
      <c r="Y4" s="143"/>
      <c r="Z4" s="141" t="s">
        <v>160</v>
      </c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3"/>
    </row>
    <row r="5" spans="1:41" ht="19.5" customHeight="1">
      <c r="A5" s="139" t="s">
        <v>69</v>
      </c>
      <c r="B5" s="140"/>
      <c r="C5" s="104" t="s">
        <v>70</v>
      </c>
      <c r="D5" s="117" t="s">
        <v>110</v>
      </c>
      <c r="E5" s="145"/>
      <c r="F5" s="147" t="s">
        <v>59</v>
      </c>
      <c r="G5" s="136" t="s">
        <v>161</v>
      </c>
      <c r="H5" s="137"/>
      <c r="I5" s="138"/>
      <c r="J5" s="136" t="s">
        <v>162</v>
      </c>
      <c r="K5" s="137"/>
      <c r="L5" s="138"/>
      <c r="M5" s="136" t="s">
        <v>163</v>
      </c>
      <c r="N5" s="137"/>
      <c r="O5" s="138"/>
      <c r="P5" s="134" t="s">
        <v>59</v>
      </c>
      <c r="Q5" s="136" t="s">
        <v>161</v>
      </c>
      <c r="R5" s="137"/>
      <c r="S5" s="138"/>
      <c r="T5" s="136" t="s">
        <v>162</v>
      </c>
      <c r="U5" s="137"/>
      <c r="V5" s="138"/>
      <c r="W5" s="136" t="s">
        <v>163</v>
      </c>
      <c r="X5" s="137"/>
      <c r="Y5" s="138"/>
      <c r="Z5" s="147" t="s">
        <v>59</v>
      </c>
      <c r="AA5" s="136" t="s">
        <v>161</v>
      </c>
      <c r="AB5" s="137"/>
      <c r="AC5" s="138"/>
      <c r="AD5" s="136" t="s">
        <v>162</v>
      </c>
      <c r="AE5" s="137"/>
      <c r="AF5" s="138"/>
      <c r="AG5" s="136" t="s">
        <v>163</v>
      </c>
      <c r="AH5" s="137"/>
      <c r="AI5" s="138"/>
      <c r="AJ5" s="136" t="s">
        <v>164</v>
      </c>
      <c r="AK5" s="137"/>
      <c r="AL5" s="138"/>
      <c r="AM5" s="136" t="s">
        <v>116</v>
      </c>
      <c r="AN5" s="137"/>
      <c r="AO5" s="138"/>
    </row>
    <row r="6" spans="1:41" ht="29.25" customHeight="1">
      <c r="A6" s="83" t="s">
        <v>79</v>
      </c>
      <c r="B6" s="83" t="s">
        <v>80</v>
      </c>
      <c r="C6" s="103"/>
      <c r="D6" s="103"/>
      <c r="E6" s="146"/>
      <c r="F6" s="135"/>
      <c r="G6" s="84" t="s">
        <v>74</v>
      </c>
      <c r="H6" s="85" t="s">
        <v>106</v>
      </c>
      <c r="I6" s="85" t="s">
        <v>107</v>
      </c>
      <c r="J6" s="84" t="s">
        <v>74</v>
      </c>
      <c r="K6" s="85" t="s">
        <v>106</v>
      </c>
      <c r="L6" s="85" t="s">
        <v>107</v>
      </c>
      <c r="M6" s="84" t="s">
        <v>74</v>
      </c>
      <c r="N6" s="85" t="s">
        <v>106</v>
      </c>
      <c r="O6" s="86" t="s">
        <v>107</v>
      </c>
      <c r="P6" s="135"/>
      <c r="Q6" s="87" t="s">
        <v>74</v>
      </c>
      <c r="R6" s="50" t="s">
        <v>106</v>
      </c>
      <c r="S6" s="50" t="s">
        <v>107</v>
      </c>
      <c r="T6" s="87" t="s">
        <v>74</v>
      </c>
      <c r="U6" s="50" t="s">
        <v>106</v>
      </c>
      <c r="V6" s="49" t="s">
        <v>107</v>
      </c>
      <c r="W6" s="45" t="s">
        <v>74</v>
      </c>
      <c r="X6" s="87" t="s">
        <v>106</v>
      </c>
      <c r="Y6" s="50" t="s">
        <v>107</v>
      </c>
      <c r="Z6" s="135"/>
      <c r="AA6" s="84" t="s">
        <v>74</v>
      </c>
      <c r="AB6" s="83" t="s">
        <v>106</v>
      </c>
      <c r="AC6" s="83" t="s">
        <v>107</v>
      </c>
      <c r="AD6" s="84" t="s">
        <v>74</v>
      </c>
      <c r="AE6" s="83" t="s">
        <v>106</v>
      </c>
      <c r="AF6" s="83" t="s">
        <v>107</v>
      </c>
      <c r="AG6" s="84" t="s">
        <v>74</v>
      </c>
      <c r="AH6" s="85" t="s">
        <v>106</v>
      </c>
      <c r="AI6" s="85" t="s">
        <v>107</v>
      </c>
      <c r="AJ6" s="84" t="s">
        <v>74</v>
      </c>
      <c r="AK6" s="85" t="s">
        <v>106</v>
      </c>
      <c r="AL6" s="85" t="s">
        <v>107</v>
      </c>
      <c r="AM6" s="84" t="s">
        <v>74</v>
      </c>
      <c r="AN6" s="85" t="s">
        <v>106</v>
      </c>
      <c r="AO6" s="85" t="s">
        <v>107</v>
      </c>
    </row>
    <row r="7" spans="1:41" ht="19.5" customHeight="1">
      <c r="A7" s="51" t="s">
        <v>38</v>
      </c>
      <c r="B7" s="51" t="s">
        <v>38</v>
      </c>
      <c r="C7" s="51" t="s">
        <v>38</v>
      </c>
      <c r="D7" s="51" t="s">
        <v>59</v>
      </c>
      <c r="E7" s="52">
        <f aca="true" t="shared" si="0" ref="E7:E12">SUM(F7,P7,Z7)</f>
        <v>395.86</v>
      </c>
      <c r="F7" s="52">
        <f aca="true" t="shared" si="1" ref="F7:F12">SUM(G7,J7,M7)</f>
        <v>366.06</v>
      </c>
      <c r="G7" s="52">
        <f aca="true" t="shared" si="2" ref="G7:G12">SUM(H7:I7)</f>
        <v>366.06</v>
      </c>
      <c r="H7" s="52">
        <v>357.06</v>
      </c>
      <c r="I7" s="53">
        <v>9</v>
      </c>
      <c r="J7" s="52">
        <f aca="true" t="shared" si="3" ref="J7:J12">SUM(K7:L7)</f>
        <v>0</v>
      </c>
      <c r="K7" s="52">
        <v>0</v>
      </c>
      <c r="L7" s="53">
        <v>0</v>
      </c>
      <c r="M7" s="52">
        <f aca="true" t="shared" si="4" ref="M7:M12">SUM(N7:O7)</f>
        <v>0</v>
      </c>
      <c r="N7" s="52">
        <v>0</v>
      </c>
      <c r="O7" s="53">
        <v>0</v>
      </c>
      <c r="P7" s="54">
        <f aca="true" t="shared" si="5" ref="P7:P12">SUM(Q7,T7,W7)</f>
        <v>0</v>
      </c>
      <c r="Q7" s="52">
        <f aca="true" t="shared" si="6" ref="Q7:Q12">SUM(R7:S7)</f>
        <v>0</v>
      </c>
      <c r="R7" s="52">
        <v>0</v>
      </c>
      <c r="S7" s="53">
        <v>0</v>
      </c>
      <c r="T7" s="52">
        <f aca="true" t="shared" si="7" ref="T7:T12">SUM(U7:V7)</f>
        <v>0</v>
      </c>
      <c r="U7" s="52">
        <v>0</v>
      </c>
      <c r="V7" s="52">
        <v>0</v>
      </c>
      <c r="W7" s="52">
        <f aca="true" t="shared" si="8" ref="W7:W12">SUM(X7:Y7)</f>
        <v>0</v>
      </c>
      <c r="X7" s="52">
        <v>0</v>
      </c>
      <c r="Y7" s="53">
        <v>0</v>
      </c>
      <c r="Z7" s="54">
        <f aca="true" t="shared" si="9" ref="Z7:Z12">SUM(AA7,AD7,AG7,AJ7,AM7)</f>
        <v>29.8</v>
      </c>
      <c r="AA7" s="52">
        <f aca="true" t="shared" si="10" ref="AA7:AA12">SUM(AB7:AC7)</f>
        <v>29.8</v>
      </c>
      <c r="AB7" s="52">
        <v>0</v>
      </c>
      <c r="AC7" s="53">
        <v>29.8</v>
      </c>
      <c r="AD7" s="52">
        <f aca="true" t="shared" si="11" ref="AD7:AD12">SUM(AE7:AF7)</f>
        <v>0</v>
      </c>
      <c r="AE7" s="52">
        <v>0</v>
      </c>
      <c r="AF7" s="53">
        <v>0</v>
      </c>
      <c r="AG7" s="52">
        <f aca="true" t="shared" si="12" ref="AG7:AG12">SUM(AH7:AI7)</f>
        <v>0</v>
      </c>
      <c r="AH7" s="52">
        <v>0</v>
      </c>
      <c r="AI7" s="53">
        <v>0</v>
      </c>
      <c r="AJ7" s="52">
        <f aca="true" t="shared" si="13" ref="AJ7:AJ12">SUM(AK7:AL7)</f>
        <v>0</v>
      </c>
      <c r="AK7" s="52">
        <v>0</v>
      </c>
      <c r="AL7" s="53">
        <v>0</v>
      </c>
      <c r="AM7" s="52">
        <f aca="true" t="shared" si="14" ref="AM7:AM12">SUM(AN7:AO7)</f>
        <v>0</v>
      </c>
      <c r="AN7" s="52">
        <v>0</v>
      </c>
      <c r="AO7" s="53">
        <v>0</v>
      </c>
    </row>
    <row r="8" spans="1:41" ht="19.5" customHeight="1">
      <c r="A8" s="51" t="s">
        <v>38</v>
      </c>
      <c r="B8" s="51" t="s">
        <v>165</v>
      </c>
      <c r="C8" s="51" t="s">
        <v>38</v>
      </c>
      <c r="D8" s="51" t="s">
        <v>166</v>
      </c>
      <c r="E8" s="52">
        <f t="shared" si="0"/>
        <v>395.84000000000003</v>
      </c>
      <c r="F8" s="52">
        <f t="shared" si="1"/>
        <v>366.04</v>
      </c>
      <c r="G8" s="52">
        <f t="shared" si="2"/>
        <v>366.04</v>
      </c>
      <c r="H8" s="52">
        <v>357.04</v>
      </c>
      <c r="I8" s="53">
        <v>9</v>
      </c>
      <c r="J8" s="52">
        <f t="shared" si="3"/>
        <v>0</v>
      </c>
      <c r="K8" s="52">
        <v>0</v>
      </c>
      <c r="L8" s="53">
        <v>0</v>
      </c>
      <c r="M8" s="52">
        <f t="shared" si="4"/>
        <v>0</v>
      </c>
      <c r="N8" s="52">
        <v>0</v>
      </c>
      <c r="O8" s="53">
        <v>0</v>
      </c>
      <c r="P8" s="54">
        <f t="shared" si="5"/>
        <v>0</v>
      </c>
      <c r="Q8" s="52">
        <f t="shared" si="6"/>
        <v>0</v>
      </c>
      <c r="R8" s="52">
        <v>0</v>
      </c>
      <c r="S8" s="53">
        <v>0</v>
      </c>
      <c r="T8" s="52">
        <f t="shared" si="7"/>
        <v>0</v>
      </c>
      <c r="U8" s="52">
        <v>0</v>
      </c>
      <c r="V8" s="52">
        <v>0</v>
      </c>
      <c r="W8" s="52">
        <f t="shared" si="8"/>
        <v>0</v>
      </c>
      <c r="X8" s="52">
        <v>0</v>
      </c>
      <c r="Y8" s="53">
        <v>0</v>
      </c>
      <c r="Z8" s="54">
        <f t="shared" si="9"/>
        <v>29.8</v>
      </c>
      <c r="AA8" s="52">
        <f t="shared" si="10"/>
        <v>29.8</v>
      </c>
      <c r="AB8" s="52">
        <v>0</v>
      </c>
      <c r="AC8" s="53">
        <v>29.8</v>
      </c>
      <c r="AD8" s="52">
        <f t="shared" si="11"/>
        <v>0</v>
      </c>
      <c r="AE8" s="52">
        <v>0</v>
      </c>
      <c r="AF8" s="53">
        <v>0</v>
      </c>
      <c r="AG8" s="52">
        <f t="shared" si="12"/>
        <v>0</v>
      </c>
      <c r="AH8" s="52">
        <v>0</v>
      </c>
      <c r="AI8" s="53">
        <v>0</v>
      </c>
      <c r="AJ8" s="52">
        <f t="shared" si="13"/>
        <v>0</v>
      </c>
      <c r="AK8" s="52">
        <v>0</v>
      </c>
      <c r="AL8" s="53">
        <v>0</v>
      </c>
      <c r="AM8" s="52">
        <f t="shared" si="14"/>
        <v>0</v>
      </c>
      <c r="AN8" s="52">
        <v>0</v>
      </c>
      <c r="AO8" s="53">
        <v>0</v>
      </c>
    </row>
    <row r="9" spans="1:41" ht="19.5" customHeight="1">
      <c r="A9" s="51" t="s">
        <v>165</v>
      </c>
      <c r="B9" s="51" t="s">
        <v>167</v>
      </c>
      <c r="C9" s="51" t="s">
        <v>85</v>
      </c>
      <c r="D9" s="51" t="s">
        <v>168</v>
      </c>
      <c r="E9" s="52">
        <f t="shared" si="0"/>
        <v>350.21</v>
      </c>
      <c r="F9" s="52">
        <f t="shared" si="1"/>
        <v>350.21</v>
      </c>
      <c r="G9" s="52">
        <f t="shared" si="2"/>
        <v>350.21</v>
      </c>
      <c r="H9" s="52">
        <v>350.21</v>
      </c>
      <c r="I9" s="53">
        <v>0</v>
      </c>
      <c r="J9" s="52">
        <f t="shared" si="3"/>
        <v>0</v>
      </c>
      <c r="K9" s="52">
        <v>0</v>
      </c>
      <c r="L9" s="53">
        <v>0</v>
      </c>
      <c r="M9" s="52">
        <f t="shared" si="4"/>
        <v>0</v>
      </c>
      <c r="N9" s="52">
        <v>0</v>
      </c>
      <c r="O9" s="53">
        <v>0</v>
      </c>
      <c r="P9" s="54">
        <f t="shared" si="5"/>
        <v>0</v>
      </c>
      <c r="Q9" s="52">
        <f t="shared" si="6"/>
        <v>0</v>
      </c>
      <c r="R9" s="52">
        <v>0</v>
      </c>
      <c r="S9" s="53">
        <v>0</v>
      </c>
      <c r="T9" s="52">
        <f t="shared" si="7"/>
        <v>0</v>
      </c>
      <c r="U9" s="52">
        <v>0</v>
      </c>
      <c r="V9" s="52">
        <v>0</v>
      </c>
      <c r="W9" s="52">
        <f t="shared" si="8"/>
        <v>0</v>
      </c>
      <c r="X9" s="52">
        <v>0</v>
      </c>
      <c r="Y9" s="53">
        <v>0</v>
      </c>
      <c r="Z9" s="54">
        <f t="shared" si="9"/>
        <v>0</v>
      </c>
      <c r="AA9" s="52">
        <f t="shared" si="10"/>
        <v>0</v>
      </c>
      <c r="AB9" s="52">
        <v>0</v>
      </c>
      <c r="AC9" s="53">
        <v>0</v>
      </c>
      <c r="AD9" s="52">
        <f t="shared" si="11"/>
        <v>0</v>
      </c>
      <c r="AE9" s="52">
        <v>0</v>
      </c>
      <c r="AF9" s="53">
        <v>0</v>
      </c>
      <c r="AG9" s="52">
        <f t="shared" si="12"/>
        <v>0</v>
      </c>
      <c r="AH9" s="52">
        <v>0</v>
      </c>
      <c r="AI9" s="53">
        <v>0</v>
      </c>
      <c r="AJ9" s="52">
        <f t="shared" si="13"/>
        <v>0</v>
      </c>
      <c r="AK9" s="52">
        <v>0</v>
      </c>
      <c r="AL9" s="53">
        <v>0</v>
      </c>
      <c r="AM9" s="52">
        <f t="shared" si="14"/>
        <v>0</v>
      </c>
      <c r="AN9" s="52">
        <v>0</v>
      </c>
      <c r="AO9" s="53">
        <v>0</v>
      </c>
    </row>
    <row r="10" spans="1:41" ht="19.5" customHeight="1">
      <c r="A10" s="51" t="s">
        <v>165</v>
      </c>
      <c r="B10" s="51" t="s">
        <v>169</v>
      </c>
      <c r="C10" s="51" t="s">
        <v>85</v>
      </c>
      <c r="D10" s="51" t="s">
        <v>170</v>
      </c>
      <c r="E10" s="52">
        <f t="shared" si="0"/>
        <v>45.63</v>
      </c>
      <c r="F10" s="52">
        <f t="shared" si="1"/>
        <v>15.83</v>
      </c>
      <c r="G10" s="52">
        <f t="shared" si="2"/>
        <v>15.83</v>
      </c>
      <c r="H10" s="52">
        <v>6.83</v>
      </c>
      <c r="I10" s="53">
        <v>9</v>
      </c>
      <c r="J10" s="52">
        <f t="shared" si="3"/>
        <v>0</v>
      </c>
      <c r="K10" s="52">
        <v>0</v>
      </c>
      <c r="L10" s="53">
        <v>0</v>
      </c>
      <c r="M10" s="52">
        <f t="shared" si="4"/>
        <v>0</v>
      </c>
      <c r="N10" s="52">
        <v>0</v>
      </c>
      <c r="O10" s="53">
        <v>0</v>
      </c>
      <c r="P10" s="54">
        <f t="shared" si="5"/>
        <v>0</v>
      </c>
      <c r="Q10" s="52">
        <f t="shared" si="6"/>
        <v>0</v>
      </c>
      <c r="R10" s="52">
        <v>0</v>
      </c>
      <c r="S10" s="53">
        <v>0</v>
      </c>
      <c r="T10" s="52">
        <f t="shared" si="7"/>
        <v>0</v>
      </c>
      <c r="U10" s="52">
        <v>0</v>
      </c>
      <c r="V10" s="52">
        <v>0</v>
      </c>
      <c r="W10" s="52">
        <f t="shared" si="8"/>
        <v>0</v>
      </c>
      <c r="X10" s="52">
        <v>0</v>
      </c>
      <c r="Y10" s="53">
        <v>0</v>
      </c>
      <c r="Z10" s="54">
        <f t="shared" si="9"/>
        <v>29.8</v>
      </c>
      <c r="AA10" s="52">
        <f t="shared" si="10"/>
        <v>29.8</v>
      </c>
      <c r="AB10" s="52">
        <v>0</v>
      </c>
      <c r="AC10" s="53">
        <v>29.8</v>
      </c>
      <c r="AD10" s="52">
        <f t="shared" si="11"/>
        <v>0</v>
      </c>
      <c r="AE10" s="52">
        <v>0</v>
      </c>
      <c r="AF10" s="53">
        <v>0</v>
      </c>
      <c r="AG10" s="52">
        <f t="shared" si="12"/>
        <v>0</v>
      </c>
      <c r="AH10" s="52">
        <v>0</v>
      </c>
      <c r="AI10" s="53">
        <v>0</v>
      </c>
      <c r="AJ10" s="52">
        <f t="shared" si="13"/>
        <v>0</v>
      </c>
      <c r="AK10" s="52">
        <v>0</v>
      </c>
      <c r="AL10" s="53">
        <v>0</v>
      </c>
      <c r="AM10" s="52">
        <f t="shared" si="14"/>
        <v>0</v>
      </c>
      <c r="AN10" s="52">
        <v>0</v>
      </c>
      <c r="AO10" s="53">
        <v>0</v>
      </c>
    </row>
    <row r="11" spans="1:41" ht="19.5" customHeight="1">
      <c r="A11" s="51" t="s">
        <v>38</v>
      </c>
      <c r="B11" s="51" t="s">
        <v>171</v>
      </c>
      <c r="C11" s="51" t="s">
        <v>38</v>
      </c>
      <c r="D11" s="51" t="s">
        <v>172</v>
      </c>
      <c r="E11" s="52">
        <f t="shared" si="0"/>
        <v>0.02</v>
      </c>
      <c r="F11" s="52">
        <f t="shared" si="1"/>
        <v>0.02</v>
      </c>
      <c r="G11" s="52">
        <f t="shared" si="2"/>
        <v>0.02</v>
      </c>
      <c r="H11" s="52">
        <v>0.02</v>
      </c>
      <c r="I11" s="53">
        <v>0</v>
      </c>
      <c r="J11" s="52">
        <f t="shared" si="3"/>
        <v>0</v>
      </c>
      <c r="K11" s="52">
        <v>0</v>
      </c>
      <c r="L11" s="53">
        <v>0</v>
      </c>
      <c r="M11" s="52">
        <f t="shared" si="4"/>
        <v>0</v>
      </c>
      <c r="N11" s="52">
        <v>0</v>
      </c>
      <c r="O11" s="53">
        <v>0</v>
      </c>
      <c r="P11" s="54">
        <f t="shared" si="5"/>
        <v>0</v>
      </c>
      <c r="Q11" s="52">
        <f t="shared" si="6"/>
        <v>0</v>
      </c>
      <c r="R11" s="52">
        <v>0</v>
      </c>
      <c r="S11" s="53">
        <v>0</v>
      </c>
      <c r="T11" s="52">
        <f t="shared" si="7"/>
        <v>0</v>
      </c>
      <c r="U11" s="52">
        <v>0</v>
      </c>
      <c r="V11" s="52">
        <v>0</v>
      </c>
      <c r="W11" s="52">
        <f t="shared" si="8"/>
        <v>0</v>
      </c>
      <c r="X11" s="52">
        <v>0</v>
      </c>
      <c r="Y11" s="53">
        <v>0</v>
      </c>
      <c r="Z11" s="54">
        <f t="shared" si="9"/>
        <v>0</v>
      </c>
      <c r="AA11" s="52">
        <f t="shared" si="10"/>
        <v>0</v>
      </c>
      <c r="AB11" s="52">
        <v>0</v>
      </c>
      <c r="AC11" s="53">
        <v>0</v>
      </c>
      <c r="AD11" s="52">
        <f t="shared" si="11"/>
        <v>0</v>
      </c>
      <c r="AE11" s="52">
        <v>0</v>
      </c>
      <c r="AF11" s="53">
        <v>0</v>
      </c>
      <c r="AG11" s="52">
        <f t="shared" si="12"/>
        <v>0</v>
      </c>
      <c r="AH11" s="52">
        <v>0</v>
      </c>
      <c r="AI11" s="53">
        <v>0</v>
      </c>
      <c r="AJ11" s="52">
        <f t="shared" si="13"/>
        <v>0</v>
      </c>
      <c r="AK11" s="52">
        <v>0</v>
      </c>
      <c r="AL11" s="53">
        <v>0</v>
      </c>
      <c r="AM11" s="52">
        <f t="shared" si="14"/>
        <v>0</v>
      </c>
      <c r="AN11" s="52">
        <v>0</v>
      </c>
      <c r="AO11" s="53">
        <v>0</v>
      </c>
    </row>
    <row r="12" spans="1:41" ht="19.5" customHeight="1">
      <c r="A12" s="51" t="s">
        <v>171</v>
      </c>
      <c r="B12" s="51" t="s">
        <v>167</v>
      </c>
      <c r="C12" s="51" t="s">
        <v>85</v>
      </c>
      <c r="D12" s="51" t="s">
        <v>173</v>
      </c>
      <c r="E12" s="52">
        <f t="shared" si="0"/>
        <v>0.02</v>
      </c>
      <c r="F12" s="52">
        <f t="shared" si="1"/>
        <v>0.02</v>
      </c>
      <c r="G12" s="52">
        <f t="shared" si="2"/>
        <v>0.02</v>
      </c>
      <c r="H12" s="52">
        <v>0.02</v>
      </c>
      <c r="I12" s="53">
        <v>0</v>
      </c>
      <c r="J12" s="52">
        <f t="shared" si="3"/>
        <v>0</v>
      </c>
      <c r="K12" s="52">
        <v>0</v>
      </c>
      <c r="L12" s="53">
        <v>0</v>
      </c>
      <c r="M12" s="52">
        <f t="shared" si="4"/>
        <v>0</v>
      </c>
      <c r="N12" s="52">
        <v>0</v>
      </c>
      <c r="O12" s="53">
        <v>0</v>
      </c>
      <c r="P12" s="54">
        <f t="shared" si="5"/>
        <v>0</v>
      </c>
      <c r="Q12" s="52">
        <f t="shared" si="6"/>
        <v>0</v>
      </c>
      <c r="R12" s="52">
        <v>0</v>
      </c>
      <c r="S12" s="53">
        <v>0</v>
      </c>
      <c r="T12" s="52">
        <f t="shared" si="7"/>
        <v>0</v>
      </c>
      <c r="U12" s="52">
        <v>0</v>
      </c>
      <c r="V12" s="52">
        <v>0</v>
      </c>
      <c r="W12" s="52">
        <f t="shared" si="8"/>
        <v>0</v>
      </c>
      <c r="X12" s="52">
        <v>0</v>
      </c>
      <c r="Y12" s="53">
        <v>0</v>
      </c>
      <c r="Z12" s="54">
        <f t="shared" si="9"/>
        <v>0</v>
      </c>
      <c r="AA12" s="52">
        <f t="shared" si="10"/>
        <v>0</v>
      </c>
      <c r="AB12" s="52">
        <v>0</v>
      </c>
      <c r="AC12" s="53">
        <v>0</v>
      </c>
      <c r="AD12" s="52">
        <f t="shared" si="11"/>
        <v>0</v>
      </c>
      <c r="AE12" s="52">
        <v>0</v>
      </c>
      <c r="AF12" s="53">
        <v>0</v>
      </c>
      <c r="AG12" s="52">
        <f t="shared" si="12"/>
        <v>0</v>
      </c>
      <c r="AH12" s="52">
        <v>0</v>
      </c>
      <c r="AI12" s="53">
        <v>0</v>
      </c>
      <c r="AJ12" s="52">
        <f t="shared" si="13"/>
        <v>0</v>
      </c>
      <c r="AK12" s="52">
        <v>0</v>
      </c>
      <c r="AL12" s="53">
        <v>0</v>
      </c>
      <c r="AM12" s="52">
        <f t="shared" si="14"/>
        <v>0</v>
      </c>
      <c r="AN12" s="52">
        <v>0</v>
      </c>
      <c r="AO12" s="53">
        <v>0</v>
      </c>
    </row>
  </sheetData>
  <sheetProtection/>
  <mergeCells count="23">
    <mergeCell ref="W5:Y5"/>
    <mergeCell ref="Z4:AO4"/>
    <mergeCell ref="AA5:AC5"/>
    <mergeCell ref="AD5:AF5"/>
    <mergeCell ref="AG5:AI5"/>
    <mergeCell ref="AJ5:AL5"/>
    <mergeCell ref="AM5:AO5"/>
    <mergeCell ref="Z5:Z6"/>
    <mergeCell ref="P4:Y4"/>
    <mergeCell ref="D5:D6"/>
    <mergeCell ref="E4:E6"/>
    <mergeCell ref="F5:F6"/>
    <mergeCell ref="T5:V5"/>
    <mergeCell ref="P5:P6"/>
    <mergeCell ref="A2:AO2"/>
    <mergeCell ref="A4:D4"/>
    <mergeCell ref="Q5:S5"/>
    <mergeCell ref="A5:B5"/>
    <mergeCell ref="J5:L5"/>
    <mergeCell ref="M5:O5"/>
    <mergeCell ref="F4:O4"/>
    <mergeCell ref="G5:I5"/>
    <mergeCell ref="C5:C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K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6"/>
      <c r="B1" s="37"/>
      <c r="C1" s="37"/>
      <c r="D1" s="37"/>
      <c r="DI1" s="81" t="s">
        <v>174</v>
      </c>
    </row>
    <row r="2" spans="1:113" ht="19.5" customHeight="1">
      <c r="A2" s="105" t="s">
        <v>175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</row>
    <row r="3" spans="1:113" ht="19.5" customHeight="1">
      <c r="A3" s="88" t="s">
        <v>0</v>
      </c>
      <c r="B3" s="89"/>
      <c r="C3" s="89"/>
      <c r="D3" s="89"/>
      <c r="F3" s="44"/>
      <c r="DI3" s="81" t="s">
        <v>5</v>
      </c>
    </row>
    <row r="4" spans="1:113" ht="19.5" customHeight="1">
      <c r="A4" s="151" t="s">
        <v>58</v>
      </c>
      <c r="B4" s="152"/>
      <c r="C4" s="152"/>
      <c r="D4" s="153"/>
      <c r="E4" s="150" t="s">
        <v>59</v>
      </c>
      <c r="F4" s="141" t="s">
        <v>176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141" t="s">
        <v>177</v>
      </c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/>
      <c r="AV4" s="141" t="s">
        <v>172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3"/>
      <c r="BH4" s="141" t="s">
        <v>178</v>
      </c>
      <c r="BI4" s="142"/>
      <c r="BJ4" s="142"/>
      <c r="BK4" s="142"/>
      <c r="BL4" s="143"/>
      <c r="BM4" s="141" t="s">
        <v>179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3"/>
      <c r="BZ4" s="141" t="s">
        <v>180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3"/>
      <c r="CR4" s="123" t="s">
        <v>181</v>
      </c>
      <c r="CS4" s="124"/>
      <c r="CT4" s="125"/>
      <c r="CU4" s="123" t="s">
        <v>182</v>
      </c>
      <c r="CV4" s="124"/>
      <c r="CW4" s="124"/>
      <c r="CX4" s="124"/>
      <c r="CY4" s="124"/>
      <c r="CZ4" s="125"/>
      <c r="DA4" s="123" t="s">
        <v>183</v>
      </c>
      <c r="DB4" s="124"/>
      <c r="DC4" s="125"/>
      <c r="DD4" s="141" t="s">
        <v>184</v>
      </c>
      <c r="DE4" s="142"/>
      <c r="DF4" s="142"/>
      <c r="DG4" s="142"/>
      <c r="DH4" s="142"/>
      <c r="DI4" s="143"/>
    </row>
    <row r="5" spans="1:113" ht="19.5" customHeight="1">
      <c r="A5" s="114" t="s">
        <v>69</v>
      </c>
      <c r="B5" s="115"/>
      <c r="C5" s="116"/>
      <c r="D5" s="150" t="s">
        <v>185</v>
      </c>
      <c r="E5" s="110"/>
      <c r="F5" s="122" t="s">
        <v>74</v>
      </c>
      <c r="G5" s="122" t="s">
        <v>186</v>
      </c>
      <c r="H5" s="122" t="s">
        <v>187</v>
      </c>
      <c r="I5" s="122" t="s">
        <v>188</v>
      </c>
      <c r="J5" s="122" t="s">
        <v>189</v>
      </c>
      <c r="K5" s="122" t="s">
        <v>190</v>
      </c>
      <c r="L5" s="122" t="s">
        <v>191</v>
      </c>
      <c r="M5" s="122" t="s">
        <v>192</v>
      </c>
      <c r="N5" s="122" t="s">
        <v>193</v>
      </c>
      <c r="O5" s="122" t="s">
        <v>194</v>
      </c>
      <c r="P5" s="122" t="s">
        <v>195</v>
      </c>
      <c r="Q5" s="122" t="s">
        <v>102</v>
      </c>
      <c r="R5" s="122" t="s">
        <v>196</v>
      </c>
      <c r="S5" s="122" t="s">
        <v>197</v>
      </c>
      <c r="T5" s="122" t="s">
        <v>74</v>
      </c>
      <c r="U5" s="122" t="s">
        <v>198</v>
      </c>
      <c r="V5" s="122" t="s">
        <v>199</v>
      </c>
      <c r="W5" s="122" t="s">
        <v>200</v>
      </c>
      <c r="X5" s="122" t="s">
        <v>201</v>
      </c>
      <c r="Y5" s="122" t="s">
        <v>202</v>
      </c>
      <c r="Z5" s="122" t="s">
        <v>203</v>
      </c>
      <c r="AA5" s="122" t="s">
        <v>204</v>
      </c>
      <c r="AB5" s="122" t="s">
        <v>205</v>
      </c>
      <c r="AC5" s="122" t="s">
        <v>206</v>
      </c>
      <c r="AD5" s="122" t="s">
        <v>207</v>
      </c>
      <c r="AE5" s="122" t="s">
        <v>208</v>
      </c>
      <c r="AF5" s="122" t="s">
        <v>209</v>
      </c>
      <c r="AG5" s="122" t="s">
        <v>210</v>
      </c>
      <c r="AH5" s="122" t="s">
        <v>211</v>
      </c>
      <c r="AI5" s="122" t="s">
        <v>212</v>
      </c>
      <c r="AJ5" s="122" t="s">
        <v>213</v>
      </c>
      <c r="AK5" s="122" t="s">
        <v>214</v>
      </c>
      <c r="AL5" s="122" t="s">
        <v>215</v>
      </c>
      <c r="AM5" s="122" t="s">
        <v>216</v>
      </c>
      <c r="AN5" s="122" t="s">
        <v>217</v>
      </c>
      <c r="AO5" s="122" t="s">
        <v>218</v>
      </c>
      <c r="AP5" s="122" t="s">
        <v>219</v>
      </c>
      <c r="AQ5" s="122" t="s">
        <v>220</v>
      </c>
      <c r="AR5" s="122" t="s">
        <v>221</v>
      </c>
      <c r="AS5" s="122" t="s">
        <v>222</v>
      </c>
      <c r="AT5" s="122" t="s">
        <v>223</v>
      </c>
      <c r="AU5" s="122" t="s">
        <v>224</v>
      </c>
      <c r="AV5" s="122" t="s">
        <v>74</v>
      </c>
      <c r="AW5" s="122" t="s">
        <v>225</v>
      </c>
      <c r="AX5" s="122" t="s">
        <v>226</v>
      </c>
      <c r="AY5" s="122" t="s">
        <v>227</v>
      </c>
      <c r="AZ5" s="122" t="s">
        <v>228</v>
      </c>
      <c r="BA5" s="122" t="s">
        <v>229</v>
      </c>
      <c r="BB5" s="122" t="s">
        <v>230</v>
      </c>
      <c r="BC5" s="122" t="s">
        <v>231</v>
      </c>
      <c r="BD5" s="122" t="s">
        <v>232</v>
      </c>
      <c r="BE5" s="122" t="s">
        <v>233</v>
      </c>
      <c r="BF5" s="122" t="s">
        <v>234</v>
      </c>
      <c r="BG5" s="117" t="s">
        <v>235</v>
      </c>
      <c r="BH5" s="117" t="s">
        <v>74</v>
      </c>
      <c r="BI5" s="117" t="s">
        <v>236</v>
      </c>
      <c r="BJ5" s="117" t="s">
        <v>237</v>
      </c>
      <c r="BK5" s="117" t="s">
        <v>238</v>
      </c>
      <c r="BL5" s="117" t="s">
        <v>239</v>
      </c>
      <c r="BM5" s="122" t="s">
        <v>74</v>
      </c>
      <c r="BN5" s="122" t="s">
        <v>240</v>
      </c>
      <c r="BO5" s="122" t="s">
        <v>241</v>
      </c>
      <c r="BP5" s="122" t="s">
        <v>242</v>
      </c>
      <c r="BQ5" s="122" t="s">
        <v>243</v>
      </c>
      <c r="BR5" s="122" t="s">
        <v>244</v>
      </c>
      <c r="BS5" s="122" t="s">
        <v>245</v>
      </c>
      <c r="BT5" s="122" t="s">
        <v>246</v>
      </c>
      <c r="BU5" s="122" t="s">
        <v>247</v>
      </c>
      <c r="BV5" s="122" t="s">
        <v>248</v>
      </c>
      <c r="BW5" s="148" t="s">
        <v>249</v>
      </c>
      <c r="BX5" s="148" t="s">
        <v>250</v>
      </c>
      <c r="BY5" s="122" t="s">
        <v>251</v>
      </c>
      <c r="BZ5" s="122" t="s">
        <v>74</v>
      </c>
      <c r="CA5" s="122" t="s">
        <v>240</v>
      </c>
      <c r="CB5" s="122" t="s">
        <v>241</v>
      </c>
      <c r="CC5" s="122" t="s">
        <v>242</v>
      </c>
      <c r="CD5" s="122" t="s">
        <v>243</v>
      </c>
      <c r="CE5" s="122" t="s">
        <v>244</v>
      </c>
      <c r="CF5" s="122" t="s">
        <v>245</v>
      </c>
      <c r="CG5" s="122" t="s">
        <v>246</v>
      </c>
      <c r="CH5" s="122" t="s">
        <v>252</v>
      </c>
      <c r="CI5" s="122" t="s">
        <v>253</v>
      </c>
      <c r="CJ5" s="122" t="s">
        <v>254</v>
      </c>
      <c r="CK5" s="122" t="s">
        <v>255</v>
      </c>
      <c r="CL5" s="122" t="s">
        <v>247</v>
      </c>
      <c r="CM5" s="122" t="s">
        <v>248</v>
      </c>
      <c r="CN5" s="122" t="s">
        <v>256</v>
      </c>
      <c r="CO5" s="148" t="s">
        <v>249</v>
      </c>
      <c r="CP5" s="148" t="s">
        <v>250</v>
      </c>
      <c r="CQ5" s="122" t="s">
        <v>257</v>
      </c>
      <c r="CR5" s="148" t="s">
        <v>74</v>
      </c>
      <c r="CS5" s="148" t="s">
        <v>258</v>
      </c>
      <c r="CT5" s="122" t="s">
        <v>259</v>
      </c>
      <c r="CU5" s="148" t="s">
        <v>74</v>
      </c>
      <c r="CV5" s="148" t="s">
        <v>258</v>
      </c>
      <c r="CW5" s="122" t="s">
        <v>260</v>
      </c>
      <c r="CX5" s="148" t="s">
        <v>261</v>
      </c>
      <c r="CY5" s="148" t="s">
        <v>262</v>
      </c>
      <c r="CZ5" s="117" t="s">
        <v>259</v>
      </c>
      <c r="DA5" s="148" t="s">
        <v>74</v>
      </c>
      <c r="DB5" s="148" t="s">
        <v>183</v>
      </c>
      <c r="DC5" s="148" t="s">
        <v>263</v>
      </c>
      <c r="DD5" s="122" t="s">
        <v>74</v>
      </c>
      <c r="DE5" s="122" t="s">
        <v>264</v>
      </c>
      <c r="DF5" s="122" t="s">
        <v>265</v>
      </c>
      <c r="DG5" s="122" t="s">
        <v>263</v>
      </c>
      <c r="DH5" s="122" t="s">
        <v>266</v>
      </c>
      <c r="DI5" s="122" t="s">
        <v>184</v>
      </c>
    </row>
    <row r="6" spans="1:113" ht="30.75" customHeight="1">
      <c r="A6" s="46" t="s">
        <v>79</v>
      </c>
      <c r="B6" s="47" t="s">
        <v>80</v>
      </c>
      <c r="C6" s="48" t="s">
        <v>81</v>
      </c>
      <c r="D6" s="103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03"/>
      <c r="BH6" s="103"/>
      <c r="BI6" s="103"/>
      <c r="BJ6" s="103"/>
      <c r="BK6" s="103"/>
      <c r="BL6" s="103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49"/>
      <c r="BX6" s="149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49"/>
      <c r="CP6" s="149"/>
      <c r="CQ6" s="111"/>
      <c r="CR6" s="149"/>
      <c r="CS6" s="149"/>
      <c r="CT6" s="111"/>
      <c r="CU6" s="149"/>
      <c r="CV6" s="149"/>
      <c r="CW6" s="111"/>
      <c r="CX6" s="149"/>
      <c r="CY6" s="149"/>
      <c r="CZ6" s="103"/>
      <c r="DA6" s="149"/>
      <c r="DB6" s="149"/>
      <c r="DC6" s="149"/>
      <c r="DD6" s="111"/>
      <c r="DE6" s="111"/>
      <c r="DF6" s="111"/>
      <c r="DG6" s="111"/>
      <c r="DH6" s="111"/>
      <c r="DI6" s="111"/>
    </row>
    <row r="7" spans="1:113" ht="19.5" customHeight="1">
      <c r="A7" s="90" t="s">
        <v>38</v>
      </c>
      <c r="B7" s="90" t="s">
        <v>38</v>
      </c>
      <c r="C7" s="90" t="s">
        <v>38</v>
      </c>
      <c r="D7" s="90" t="s">
        <v>59</v>
      </c>
      <c r="E7" s="91">
        <f aca="true" t="shared" si="0" ref="E7:E21">SUM(F7,T7,AV7,BH7,BM7,BZ7,CR7,CU7,DA7,DD7)</f>
        <v>366.05999999999995</v>
      </c>
      <c r="F7" s="91">
        <v>350.21</v>
      </c>
      <c r="G7" s="91">
        <v>127.86</v>
      </c>
      <c r="H7" s="91">
        <v>35.67</v>
      </c>
      <c r="I7" s="91">
        <v>0</v>
      </c>
      <c r="J7" s="91">
        <v>0</v>
      </c>
      <c r="K7" s="91">
        <v>18.24</v>
      </c>
      <c r="L7" s="91">
        <v>23.91</v>
      </c>
      <c r="M7" s="91">
        <v>11.95</v>
      </c>
      <c r="N7" s="91">
        <v>13.45</v>
      </c>
      <c r="O7" s="92">
        <v>0</v>
      </c>
      <c r="P7" s="92">
        <v>1.2</v>
      </c>
      <c r="Q7" s="92">
        <v>17.93</v>
      </c>
      <c r="R7" s="92">
        <v>0</v>
      </c>
      <c r="S7" s="92">
        <v>100</v>
      </c>
      <c r="T7" s="92">
        <v>15.83</v>
      </c>
      <c r="U7" s="92">
        <v>0</v>
      </c>
      <c r="V7" s="92">
        <v>0.2</v>
      </c>
      <c r="W7" s="92">
        <v>0.5</v>
      </c>
      <c r="X7" s="92">
        <v>0</v>
      </c>
      <c r="Y7" s="92">
        <v>0</v>
      </c>
      <c r="Z7" s="92">
        <v>0</v>
      </c>
      <c r="AA7" s="92">
        <v>0.2</v>
      </c>
      <c r="AB7" s="92">
        <v>0</v>
      </c>
      <c r="AC7" s="92">
        <v>0</v>
      </c>
      <c r="AD7" s="92">
        <v>3</v>
      </c>
      <c r="AE7" s="92">
        <v>0</v>
      </c>
      <c r="AF7" s="92">
        <v>0</v>
      </c>
      <c r="AG7" s="92">
        <v>0</v>
      </c>
      <c r="AH7" s="92">
        <v>0</v>
      </c>
      <c r="AI7" s="92">
        <v>0</v>
      </c>
      <c r="AJ7" s="92">
        <v>0</v>
      </c>
      <c r="AK7" s="92">
        <v>3.3</v>
      </c>
      <c r="AL7" s="92">
        <v>0</v>
      </c>
      <c r="AM7" s="92">
        <v>0</v>
      </c>
      <c r="AN7" s="92">
        <v>1.8</v>
      </c>
      <c r="AO7" s="92">
        <v>0</v>
      </c>
      <c r="AP7" s="92">
        <v>2.99</v>
      </c>
      <c r="AQ7" s="92">
        <v>3.84</v>
      </c>
      <c r="AR7" s="92">
        <v>0</v>
      </c>
      <c r="AS7" s="92">
        <v>0</v>
      </c>
      <c r="AT7" s="92">
        <v>0</v>
      </c>
      <c r="AU7" s="92">
        <v>0</v>
      </c>
      <c r="AV7" s="92">
        <v>0.02</v>
      </c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92">
        <v>0</v>
      </c>
      <c r="BE7" s="92">
        <v>0.02</v>
      </c>
      <c r="BF7" s="92">
        <v>0</v>
      </c>
      <c r="BG7" s="92">
        <v>0</v>
      </c>
      <c r="BH7" s="92">
        <v>0</v>
      </c>
      <c r="BI7" s="92">
        <v>0</v>
      </c>
      <c r="BJ7" s="92">
        <v>0</v>
      </c>
      <c r="BK7" s="92">
        <v>0</v>
      </c>
      <c r="BL7" s="92">
        <v>0</v>
      </c>
      <c r="BM7" s="92">
        <v>0</v>
      </c>
      <c r="BN7" s="92">
        <v>0</v>
      </c>
      <c r="BO7" s="92">
        <v>0</v>
      </c>
      <c r="BP7" s="92">
        <v>0</v>
      </c>
      <c r="BQ7" s="92">
        <v>0</v>
      </c>
      <c r="BR7" s="92">
        <v>0</v>
      </c>
      <c r="BS7" s="92">
        <v>0</v>
      </c>
      <c r="BT7" s="92">
        <v>0</v>
      </c>
      <c r="BU7" s="92">
        <v>0</v>
      </c>
      <c r="BV7" s="92">
        <v>0</v>
      </c>
      <c r="BW7" s="92">
        <v>0</v>
      </c>
      <c r="BX7" s="92">
        <v>0</v>
      </c>
      <c r="BY7" s="92">
        <v>0</v>
      </c>
      <c r="BZ7" s="92">
        <v>0</v>
      </c>
      <c r="CA7" s="92">
        <v>0</v>
      </c>
      <c r="CB7" s="92">
        <v>0</v>
      </c>
      <c r="CC7" s="92">
        <v>0</v>
      </c>
      <c r="CD7" s="92">
        <v>0</v>
      </c>
      <c r="CE7" s="92">
        <v>0</v>
      </c>
      <c r="CF7" s="92">
        <v>0</v>
      </c>
      <c r="CG7" s="92">
        <v>0</v>
      </c>
      <c r="CH7" s="92">
        <v>0</v>
      </c>
      <c r="CI7" s="92">
        <v>0</v>
      </c>
      <c r="CJ7" s="92">
        <v>0</v>
      </c>
      <c r="CK7" s="92">
        <v>0</v>
      </c>
      <c r="CL7" s="92">
        <v>0</v>
      </c>
      <c r="CM7" s="92">
        <v>0</v>
      </c>
      <c r="CN7" s="92">
        <v>0</v>
      </c>
      <c r="CO7" s="92">
        <v>0</v>
      </c>
      <c r="CP7" s="92">
        <v>0</v>
      </c>
      <c r="CQ7" s="92">
        <v>0</v>
      </c>
      <c r="CR7" s="92">
        <v>0</v>
      </c>
      <c r="CS7" s="92">
        <v>0</v>
      </c>
      <c r="CT7" s="92">
        <v>0</v>
      </c>
      <c r="CU7" s="92">
        <v>0</v>
      </c>
      <c r="CV7" s="92">
        <v>0</v>
      </c>
      <c r="CW7" s="92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92">
        <v>0</v>
      </c>
      <c r="DG7" s="92">
        <v>0</v>
      </c>
      <c r="DH7" s="92">
        <v>0</v>
      </c>
      <c r="DI7" s="92">
        <v>0</v>
      </c>
    </row>
    <row r="8" spans="1:113" ht="19.5" customHeight="1">
      <c r="A8" s="90" t="s">
        <v>38</v>
      </c>
      <c r="B8" s="90" t="s">
        <v>38</v>
      </c>
      <c r="C8" s="90" t="s">
        <v>38</v>
      </c>
      <c r="D8" s="90" t="s">
        <v>267</v>
      </c>
      <c r="E8" s="91">
        <f t="shared" si="0"/>
        <v>266.45</v>
      </c>
      <c r="F8" s="91">
        <v>250.6</v>
      </c>
      <c r="G8" s="91">
        <v>127.86</v>
      </c>
      <c r="H8" s="91">
        <v>3.3</v>
      </c>
      <c r="I8" s="91">
        <v>0</v>
      </c>
      <c r="J8" s="91">
        <v>0</v>
      </c>
      <c r="K8" s="91">
        <v>18.24</v>
      </c>
      <c r="L8" s="91">
        <v>0</v>
      </c>
      <c r="M8" s="91">
        <v>0</v>
      </c>
      <c r="N8" s="91">
        <v>0</v>
      </c>
      <c r="O8" s="92">
        <v>0</v>
      </c>
      <c r="P8" s="92">
        <v>1.2</v>
      </c>
      <c r="Q8" s="92">
        <v>0</v>
      </c>
      <c r="R8" s="92">
        <v>0</v>
      </c>
      <c r="S8" s="92">
        <v>100</v>
      </c>
      <c r="T8" s="92">
        <v>15.83</v>
      </c>
      <c r="U8" s="92">
        <v>0</v>
      </c>
      <c r="V8" s="92">
        <v>0.2</v>
      </c>
      <c r="W8" s="92">
        <v>0.5</v>
      </c>
      <c r="X8" s="92">
        <v>0</v>
      </c>
      <c r="Y8" s="92">
        <v>0</v>
      </c>
      <c r="Z8" s="92">
        <v>0</v>
      </c>
      <c r="AA8" s="92">
        <v>0.2</v>
      </c>
      <c r="AB8" s="92">
        <v>0</v>
      </c>
      <c r="AC8" s="92">
        <v>0</v>
      </c>
      <c r="AD8" s="92">
        <v>3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3.3</v>
      </c>
      <c r="AL8" s="92">
        <v>0</v>
      </c>
      <c r="AM8" s="92">
        <v>0</v>
      </c>
      <c r="AN8" s="92">
        <v>1.8</v>
      </c>
      <c r="AO8" s="92">
        <v>0</v>
      </c>
      <c r="AP8" s="92">
        <v>2.99</v>
      </c>
      <c r="AQ8" s="92">
        <v>3.84</v>
      </c>
      <c r="AR8" s="92">
        <v>0</v>
      </c>
      <c r="AS8" s="92">
        <v>0</v>
      </c>
      <c r="AT8" s="92">
        <v>0</v>
      </c>
      <c r="AU8" s="92">
        <v>0</v>
      </c>
      <c r="AV8" s="92">
        <v>0.02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  <c r="BE8" s="92">
        <v>0.02</v>
      </c>
      <c r="BF8" s="92">
        <v>0</v>
      </c>
      <c r="BG8" s="92">
        <v>0</v>
      </c>
      <c r="BH8" s="92">
        <v>0</v>
      </c>
      <c r="BI8" s="92">
        <v>0</v>
      </c>
      <c r="BJ8" s="92">
        <v>0</v>
      </c>
      <c r="BK8" s="92">
        <v>0</v>
      </c>
      <c r="BL8" s="92">
        <v>0</v>
      </c>
      <c r="BM8" s="92">
        <v>0</v>
      </c>
      <c r="BN8" s="92">
        <v>0</v>
      </c>
      <c r="BO8" s="92">
        <v>0</v>
      </c>
      <c r="BP8" s="92">
        <v>0</v>
      </c>
      <c r="BQ8" s="92">
        <v>0</v>
      </c>
      <c r="BR8" s="92">
        <v>0</v>
      </c>
      <c r="BS8" s="92">
        <v>0</v>
      </c>
      <c r="BT8" s="92">
        <v>0</v>
      </c>
      <c r="BU8" s="92">
        <v>0</v>
      </c>
      <c r="BV8" s="92">
        <v>0</v>
      </c>
      <c r="BW8" s="92">
        <v>0</v>
      </c>
      <c r="BX8" s="92">
        <v>0</v>
      </c>
      <c r="BY8" s="92">
        <v>0</v>
      </c>
      <c r="BZ8" s="92">
        <v>0</v>
      </c>
      <c r="CA8" s="92">
        <v>0</v>
      </c>
      <c r="CB8" s="92">
        <v>0</v>
      </c>
      <c r="CC8" s="92">
        <v>0</v>
      </c>
      <c r="CD8" s="92">
        <v>0</v>
      </c>
      <c r="CE8" s="92">
        <v>0</v>
      </c>
      <c r="CF8" s="92">
        <v>0</v>
      </c>
      <c r="CG8" s="92">
        <v>0</v>
      </c>
      <c r="CH8" s="92">
        <v>0</v>
      </c>
      <c r="CI8" s="92">
        <v>0</v>
      </c>
      <c r="CJ8" s="92">
        <v>0</v>
      </c>
      <c r="CK8" s="92">
        <v>0</v>
      </c>
      <c r="CL8" s="92">
        <v>0</v>
      </c>
      <c r="CM8" s="92">
        <v>0</v>
      </c>
      <c r="CN8" s="92">
        <v>0</v>
      </c>
      <c r="CO8" s="92">
        <v>0</v>
      </c>
      <c r="CP8" s="92">
        <v>0</v>
      </c>
      <c r="CQ8" s="92">
        <v>0</v>
      </c>
      <c r="CR8" s="92">
        <v>0</v>
      </c>
      <c r="CS8" s="92">
        <v>0</v>
      </c>
      <c r="CT8" s="92">
        <v>0</v>
      </c>
      <c r="CU8" s="92">
        <v>0</v>
      </c>
      <c r="CV8" s="92">
        <v>0</v>
      </c>
      <c r="CW8" s="92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92">
        <v>0</v>
      </c>
      <c r="DG8" s="92">
        <v>0</v>
      </c>
      <c r="DH8" s="92">
        <v>0</v>
      </c>
      <c r="DI8" s="92">
        <v>0</v>
      </c>
    </row>
    <row r="9" spans="1:113" ht="19.5" customHeight="1">
      <c r="A9" s="90" t="s">
        <v>38</v>
      </c>
      <c r="B9" s="90" t="s">
        <v>38</v>
      </c>
      <c r="C9" s="90" t="s">
        <v>38</v>
      </c>
      <c r="D9" s="90" t="s">
        <v>268</v>
      </c>
      <c r="E9" s="91">
        <f t="shared" si="0"/>
        <v>266.45</v>
      </c>
      <c r="F9" s="91">
        <v>250.6</v>
      </c>
      <c r="G9" s="91">
        <v>127.86</v>
      </c>
      <c r="H9" s="91">
        <v>3.3</v>
      </c>
      <c r="I9" s="91">
        <v>0</v>
      </c>
      <c r="J9" s="91">
        <v>0</v>
      </c>
      <c r="K9" s="91">
        <v>18.24</v>
      </c>
      <c r="L9" s="91">
        <v>0</v>
      </c>
      <c r="M9" s="91">
        <v>0</v>
      </c>
      <c r="N9" s="91">
        <v>0</v>
      </c>
      <c r="O9" s="92">
        <v>0</v>
      </c>
      <c r="P9" s="92">
        <v>1.2</v>
      </c>
      <c r="Q9" s="92">
        <v>0</v>
      </c>
      <c r="R9" s="92">
        <v>0</v>
      </c>
      <c r="S9" s="92">
        <v>100</v>
      </c>
      <c r="T9" s="92">
        <v>15.83</v>
      </c>
      <c r="U9" s="92">
        <v>0</v>
      </c>
      <c r="V9" s="92">
        <v>0.2</v>
      </c>
      <c r="W9" s="92">
        <v>0.5</v>
      </c>
      <c r="X9" s="92">
        <v>0</v>
      </c>
      <c r="Y9" s="92">
        <v>0</v>
      </c>
      <c r="Z9" s="92">
        <v>0</v>
      </c>
      <c r="AA9" s="92">
        <v>0.2</v>
      </c>
      <c r="AB9" s="92">
        <v>0</v>
      </c>
      <c r="AC9" s="92">
        <v>0</v>
      </c>
      <c r="AD9" s="92">
        <v>3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3.3</v>
      </c>
      <c r="AL9" s="92">
        <v>0</v>
      </c>
      <c r="AM9" s="92">
        <v>0</v>
      </c>
      <c r="AN9" s="92">
        <v>1.8</v>
      </c>
      <c r="AO9" s="92">
        <v>0</v>
      </c>
      <c r="AP9" s="92">
        <v>2.99</v>
      </c>
      <c r="AQ9" s="92">
        <v>3.84</v>
      </c>
      <c r="AR9" s="92">
        <v>0</v>
      </c>
      <c r="AS9" s="92">
        <v>0</v>
      </c>
      <c r="AT9" s="92">
        <v>0</v>
      </c>
      <c r="AU9" s="92">
        <v>0</v>
      </c>
      <c r="AV9" s="92">
        <v>0.02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0.02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2">
        <v>0</v>
      </c>
      <c r="CE9" s="92">
        <v>0</v>
      </c>
      <c r="CF9" s="92">
        <v>0</v>
      </c>
      <c r="CG9" s="92">
        <v>0</v>
      </c>
      <c r="CH9" s="92">
        <v>0</v>
      </c>
      <c r="CI9" s="92">
        <v>0</v>
      </c>
      <c r="CJ9" s="92">
        <v>0</v>
      </c>
      <c r="CK9" s="92">
        <v>0</v>
      </c>
      <c r="CL9" s="92">
        <v>0</v>
      </c>
      <c r="CM9" s="92">
        <v>0</v>
      </c>
      <c r="CN9" s="92">
        <v>0</v>
      </c>
      <c r="CO9" s="92">
        <v>0</v>
      </c>
      <c r="CP9" s="92">
        <v>0</v>
      </c>
      <c r="CQ9" s="92">
        <v>0</v>
      </c>
      <c r="CR9" s="92">
        <v>0</v>
      </c>
      <c r="CS9" s="92">
        <v>0</v>
      </c>
      <c r="CT9" s="92">
        <v>0</v>
      </c>
      <c r="CU9" s="92">
        <v>0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2">
        <v>0</v>
      </c>
      <c r="DI9" s="92">
        <v>0</v>
      </c>
    </row>
    <row r="10" spans="1:113" ht="19.5" customHeight="1">
      <c r="A10" s="90" t="s">
        <v>87</v>
      </c>
      <c r="B10" s="90" t="s">
        <v>84</v>
      </c>
      <c r="C10" s="90" t="s">
        <v>88</v>
      </c>
      <c r="D10" s="90" t="s">
        <v>269</v>
      </c>
      <c r="E10" s="91">
        <f t="shared" si="0"/>
        <v>266.45</v>
      </c>
      <c r="F10" s="91">
        <v>250.6</v>
      </c>
      <c r="G10" s="91">
        <v>127.86</v>
      </c>
      <c r="H10" s="91">
        <v>3.3</v>
      </c>
      <c r="I10" s="91">
        <v>0</v>
      </c>
      <c r="J10" s="91">
        <v>0</v>
      </c>
      <c r="K10" s="91">
        <v>18.24</v>
      </c>
      <c r="L10" s="91">
        <v>0</v>
      </c>
      <c r="M10" s="91">
        <v>0</v>
      </c>
      <c r="N10" s="91">
        <v>0</v>
      </c>
      <c r="O10" s="92">
        <v>0</v>
      </c>
      <c r="P10" s="92">
        <v>1.2</v>
      </c>
      <c r="Q10" s="92">
        <v>0</v>
      </c>
      <c r="R10" s="92">
        <v>0</v>
      </c>
      <c r="S10" s="92">
        <v>100</v>
      </c>
      <c r="T10" s="92">
        <v>15.83</v>
      </c>
      <c r="U10" s="92">
        <v>0</v>
      </c>
      <c r="V10" s="92">
        <v>0.2</v>
      </c>
      <c r="W10" s="92">
        <v>0.5</v>
      </c>
      <c r="X10" s="92">
        <v>0</v>
      </c>
      <c r="Y10" s="92">
        <v>0</v>
      </c>
      <c r="Z10" s="92">
        <v>0</v>
      </c>
      <c r="AA10" s="92">
        <v>0.2</v>
      </c>
      <c r="AB10" s="92">
        <v>0</v>
      </c>
      <c r="AC10" s="92">
        <v>0</v>
      </c>
      <c r="AD10" s="92">
        <v>3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3.3</v>
      </c>
      <c r="AL10" s="92">
        <v>0</v>
      </c>
      <c r="AM10" s="92">
        <v>0</v>
      </c>
      <c r="AN10" s="92">
        <v>1.8</v>
      </c>
      <c r="AO10" s="92">
        <v>0</v>
      </c>
      <c r="AP10" s="92">
        <v>2.99</v>
      </c>
      <c r="AQ10" s="92">
        <v>3.84</v>
      </c>
      <c r="AR10" s="92">
        <v>0</v>
      </c>
      <c r="AS10" s="92">
        <v>0</v>
      </c>
      <c r="AT10" s="92">
        <v>0</v>
      </c>
      <c r="AU10" s="92">
        <v>0</v>
      </c>
      <c r="AV10" s="92">
        <v>0.02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0.02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  <c r="DI10" s="92">
        <v>0</v>
      </c>
    </row>
    <row r="11" spans="1:113" ht="19.5" customHeight="1">
      <c r="A11" s="90" t="s">
        <v>38</v>
      </c>
      <c r="B11" s="90" t="s">
        <v>38</v>
      </c>
      <c r="C11" s="90" t="s">
        <v>38</v>
      </c>
      <c r="D11" s="90" t="s">
        <v>270</v>
      </c>
      <c r="E11" s="91">
        <f t="shared" si="0"/>
        <v>35.86</v>
      </c>
      <c r="F11" s="91">
        <v>35.86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23.91</v>
      </c>
      <c r="M11" s="91">
        <v>11.95</v>
      </c>
      <c r="N11" s="91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2">
        <v>0</v>
      </c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2">
        <v>0</v>
      </c>
      <c r="CP11" s="92">
        <v>0</v>
      </c>
      <c r="CQ11" s="92">
        <v>0</v>
      </c>
      <c r="CR11" s="92">
        <v>0</v>
      </c>
      <c r="CS11" s="92">
        <v>0</v>
      </c>
      <c r="CT11" s="92">
        <v>0</v>
      </c>
      <c r="CU11" s="92">
        <v>0</v>
      </c>
      <c r="CV11" s="92">
        <v>0</v>
      </c>
      <c r="CW11" s="92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2">
        <v>0</v>
      </c>
      <c r="DI11" s="92">
        <v>0</v>
      </c>
    </row>
    <row r="12" spans="1:113" ht="19.5" customHeight="1">
      <c r="A12" s="90" t="s">
        <v>38</v>
      </c>
      <c r="B12" s="90" t="s">
        <v>38</v>
      </c>
      <c r="C12" s="90" t="s">
        <v>38</v>
      </c>
      <c r="D12" s="90" t="s">
        <v>271</v>
      </c>
      <c r="E12" s="91">
        <f t="shared" si="0"/>
        <v>35.86</v>
      </c>
      <c r="F12" s="91">
        <v>35.86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23.91</v>
      </c>
      <c r="M12" s="91">
        <v>11.95</v>
      </c>
      <c r="N12" s="91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2">
        <v>0</v>
      </c>
      <c r="CE12" s="92">
        <v>0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2">
        <v>0</v>
      </c>
      <c r="CP12" s="92">
        <v>0</v>
      </c>
      <c r="CQ12" s="92">
        <v>0</v>
      </c>
      <c r="CR12" s="92">
        <v>0</v>
      </c>
      <c r="CS12" s="92">
        <v>0</v>
      </c>
      <c r="CT12" s="92">
        <v>0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2">
        <v>0</v>
      </c>
      <c r="DI12" s="92">
        <v>0</v>
      </c>
    </row>
    <row r="13" spans="1:113" ht="19.5" customHeight="1">
      <c r="A13" s="90" t="s">
        <v>92</v>
      </c>
      <c r="B13" s="90" t="s">
        <v>93</v>
      </c>
      <c r="C13" s="90" t="s">
        <v>93</v>
      </c>
      <c r="D13" s="90" t="s">
        <v>272</v>
      </c>
      <c r="E13" s="91">
        <f t="shared" si="0"/>
        <v>23.91</v>
      </c>
      <c r="F13" s="91">
        <v>23.91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23.91</v>
      </c>
      <c r="M13" s="91">
        <v>0</v>
      </c>
      <c r="N13" s="91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0</v>
      </c>
      <c r="BU13" s="92">
        <v>0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2">
        <v>0</v>
      </c>
      <c r="CP13" s="92">
        <v>0</v>
      </c>
      <c r="CQ13" s="92">
        <v>0</v>
      </c>
      <c r="CR13" s="92">
        <v>0</v>
      </c>
      <c r="CS13" s="92">
        <v>0</v>
      </c>
      <c r="CT13" s="92">
        <v>0</v>
      </c>
      <c r="CU13" s="92">
        <v>0</v>
      </c>
      <c r="CV13" s="92">
        <v>0</v>
      </c>
      <c r="CW13" s="92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2">
        <v>0</v>
      </c>
      <c r="DI13" s="92">
        <v>0</v>
      </c>
    </row>
    <row r="14" spans="1:113" ht="19.5" customHeight="1">
      <c r="A14" s="90" t="s">
        <v>92</v>
      </c>
      <c r="B14" s="90" t="s">
        <v>93</v>
      </c>
      <c r="C14" s="90" t="s">
        <v>95</v>
      </c>
      <c r="D14" s="90" t="s">
        <v>273</v>
      </c>
      <c r="E14" s="91">
        <f t="shared" si="0"/>
        <v>11.95</v>
      </c>
      <c r="F14" s="91">
        <v>11.95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11.95</v>
      </c>
      <c r="N14" s="91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0</v>
      </c>
      <c r="CQ14" s="92">
        <v>0</v>
      </c>
      <c r="CR14" s="92">
        <v>0</v>
      </c>
      <c r="CS14" s="92">
        <v>0</v>
      </c>
      <c r="CT14" s="92">
        <v>0</v>
      </c>
      <c r="CU14" s="92">
        <v>0</v>
      </c>
      <c r="CV14" s="92">
        <v>0</v>
      </c>
      <c r="CW14" s="92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  <c r="DI14" s="92">
        <v>0</v>
      </c>
    </row>
    <row r="15" spans="1:113" ht="19.5" customHeight="1">
      <c r="A15" s="90" t="s">
        <v>38</v>
      </c>
      <c r="B15" s="90" t="s">
        <v>38</v>
      </c>
      <c r="C15" s="90" t="s">
        <v>38</v>
      </c>
      <c r="D15" s="90" t="s">
        <v>274</v>
      </c>
      <c r="E15" s="91">
        <f t="shared" si="0"/>
        <v>13.45</v>
      </c>
      <c r="F15" s="91">
        <v>13.45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13.45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  <c r="CL15" s="92">
        <v>0</v>
      </c>
      <c r="CM15" s="92">
        <v>0</v>
      </c>
      <c r="CN15" s="92">
        <v>0</v>
      </c>
      <c r="CO15" s="92">
        <v>0</v>
      </c>
      <c r="CP15" s="92">
        <v>0</v>
      </c>
      <c r="CQ15" s="92">
        <v>0</v>
      </c>
      <c r="CR15" s="92">
        <v>0</v>
      </c>
      <c r="CS15" s="92">
        <v>0</v>
      </c>
      <c r="CT15" s="92">
        <v>0</v>
      </c>
      <c r="CU15" s="92">
        <v>0</v>
      </c>
      <c r="CV15" s="92">
        <v>0</v>
      </c>
      <c r="CW15" s="92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92">
        <v>0</v>
      </c>
      <c r="DG15" s="92">
        <v>0</v>
      </c>
      <c r="DH15" s="92">
        <v>0</v>
      </c>
      <c r="DI15" s="92">
        <v>0</v>
      </c>
    </row>
    <row r="16" spans="1:113" ht="19.5" customHeight="1">
      <c r="A16" s="90" t="s">
        <v>38</v>
      </c>
      <c r="B16" s="90" t="s">
        <v>38</v>
      </c>
      <c r="C16" s="90" t="s">
        <v>38</v>
      </c>
      <c r="D16" s="90" t="s">
        <v>275</v>
      </c>
      <c r="E16" s="91">
        <f t="shared" si="0"/>
        <v>13.45</v>
      </c>
      <c r="F16" s="91">
        <v>13.45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13.45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</row>
    <row r="17" spans="1:113" ht="19.5" customHeight="1">
      <c r="A17" s="90" t="s">
        <v>97</v>
      </c>
      <c r="B17" s="90" t="s">
        <v>98</v>
      </c>
      <c r="C17" s="90" t="s">
        <v>88</v>
      </c>
      <c r="D17" s="90" t="s">
        <v>276</v>
      </c>
      <c r="E17" s="91">
        <f t="shared" si="0"/>
        <v>13.45</v>
      </c>
      <c r="F17" s="91">
        <v>13.45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13.45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92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</row>
    <row r="18" spans="1:113" ht="19.5" customHeight="1">
      <c r="A18" s="90" t="s">
        <v>38</v>
      </c>
      <c r="B18" s="90" t="s">
        <v>38</v>
      </c>
      <c r="C18" s="90" t="s">
        <v>38</v>
      </c>
      <c r="D18" s="90" t="s">
        <v>277</v>
      </c>
      <c r="E18" s="91">
        <f t="shared" si="0"/>
        <v>50.3</v>
      </c>
      <c r="F18" s="91">
        <v>50.3</v>
      </c>
      <c r="G18" s="91">
        <v>0</v>
      </c>
      <c r="H18" s="91">
        <v>32.37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2">
        <v>0</v>
      </c>
      <c r="P18" s="92">
        <v>0</v>
      </c>
      <c r="Q18" s="92">
        <v>17.93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  <c r="DI18" s="92">
        <v>0</v>
      </c>
    </row>
    <row r="19" spans="1:113" ht="19.5" customHeight="1">
      <c r="A19" s="90" t="s">
        <v>38</v>
      </c>
      <c r="B19" s="90" t="s">
        <v>38</v>
      </c>
      <c r="C19" s="90" t="s">
        <v>38</v>
      </c>
      <c r="D19" s="90" t="s">
        <v>278</v>
      </c>
      <c r="E19" s="91">
        <f t="shared" si="0"/>
        <v>50.3</v>
      </c>
      <c r="F19" s="91">
        <v>50.3</v>
      </c>
      <c r="G19" s="91">
        <v>0</v>
      </c>
      <c r="H19" s="91">
        <v>32.37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2">
        <v>0</v>
      </c>
      <c r="P19" s="92">
        <v>0</v>
      </c>
      <c r="Q19" s="92">
        <v>17.93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2">
        <v>0</v>
      </c>
      <c r="DI19" s="92">
        <v>0</v>
      </c>
    </row>
    <row r="20" spans="1:113" ht="19.5" customHeight="1">
      <c r="A20" s="90" t="s">
        <v>100</v>
      </c>
      <c r="B20" s="90" t="s">
        <v>88</v>
      </c>
      <c r="C20" s="90" t="s">
        <v>101</v>
      </c>
      <c r="D20" s="90" t="s">
        <v>279</v>
      </c>
      <c r="E20" s="91">
        <f t="shared" si="0"/>
        <v>17.93</v>
      </c>
      <c r="F20" s="91">
        <v>17.93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2">
        <v>0</v>
      </c>
      <c r="P20" s="92">
        <v>0</v>
      </c>
      <c r="Q20" s="92">
        <v>17.93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X20" s="92">
        <v>0</v>
      </c>
      <c r="CY20" s="92">
        <v>0</v>
      </c>
      <c r="CZ20" s="92">
        <v>0</v>
      </c>
      <c r="DA20" s="92">
        <v>0</v>
      </c>
      <c r="DB20" s="92">
        <v>0</v>
      </c>
      <c r="DC20" s="92">
        <v>0</v>
      </c>
      <c r="DD20" s="92">
        <v>0</v>
      </c>
      <c r="DE20" s="92">
        <v>0</v>
      </c>
      <c r="DF20" s="92">
        <v>0</v>
      </c>
      <c r="DG20" s="92">
        <v>0</v>
      </c>
      <c r="DH20" s="92">
        <v>0</v>
      </c>
      <c r="DI20" s="92">
        <v>0</v>
      </c>
    </row>
    <row r="21" spans="1:113" ht="19.5" customHeight="1">
      <c r="A21" s="90" t="s">
        <v>100</v>
      </c>
      <c r="B21" s="90" t="s">
        <v>88</v>
      </c>
      <c r="C21" s="90" t="s">
        <v>84</v>
      </c>
      <c r="D21" s="90" t="s">
        <v>280</v>
      </c>
      <c r="E21" s="91">
        <f t="shared" si="0"/>
        <v>32.37</v>
      </c>
      <c r="F21" s="91">
        <v>32.37</v>
      </c>
      <c r="G21" s="91">
        <v>0</v>
      </c>
      <c r="H21" s="91">
        <v>32.37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0</v>
      </c>
      <c r="CA21" s="92">
        <v>0</v>
      </c>
      <c r="CB21" s="92">
        <v>0</v>
      </c>
      <c r="CC21" s="92">
        <v>0</v>
      </c>
      <c r="CD21" s="92">
        <v>0</v>
      </c>
      <c r="CE21" s="92">
        <v>0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2">
        <v>0</v>
      </c>
      <c r="CL21" s="92">
        <v>0</v>
      </c>
      <c r="CM21" s="92">
        <v>0</v>
      </c>
      <c r="CN21" s="92">
        <v>0</v>
      </c>
      <c r="CO21" s="92">
        <v>0</v>
      </c>
      <c r="CP21" s="92">
        <v>0</v>
      </c>
      <c r="CQ21" s="92">
        <v>0</v>
      </c>
      <c r="CR21" s="92">
        <v>0</v>
      </c>
      <c r="CS21" s="92">
        <v>0</v>
      </c>
      <c r="CT21" s="92">
        <v>0</v>
      </c>
      <c r="CU21" s="92">
        <v>0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92">
        <v>0</v>
      </c>
      <c r="DD21" s="92">
        <v>0</v>
      </c>
      <c r="DE21" s="92">
        <v>0</v>
      </c>
      <c r="DF21" s="92">
        <v>0</v>
      </c>
      <c r="DG21" s="92">
        <v>0</v>
      </c>
      <c r="DH21" s="92">
        <v>0</v>
      </c>
      <c r="DI21" s="92">
        <v>0</v>
      </c>
    </row>
  </sheetData>
  <sheetProtection/>
  <mergeCells count="123">
    <mergeCell ref="DD4:DI4"/>
    <mergeCell ref="BZ4:CQ4"/>
    <mergeCell ref="CR4:CT4"/>
    <mergeCell ref="CU4:CZ4"/>
    <mergeCell ref="DA4:DC4"/>
    <mergeCell ref="T4:AU4"/>
    <mergeCell ref="AV4:BG4"/>
    <mergeCell ref="BH4:BL4"/>
    <mergeCell ref="BM4:BY4"/>
    <mergeCell ref="A2:DI2"/>
    <mergeCell ref="DI5:DI6"/>
    <mergeCell ref="DF5:DF6"/>
    <mergeCell ref="DG5:DG6"/>
    <mergeCell ref="DH5:DH6"/>
    <mergeCell ref="DE5:DE6"/>
    <mergeCell ref="A5:C5"/>
    <mergeCell ref="A4:D4"/>
    <mergeCell ref="F4:S4"/>
    <mergeCell ref="AA5:AA6"/>
    <mergeCell ref="T5:T6"/>
    <mergeCell ref="Q5:Q6"/>
    <mergeCell ref="R5:R6"/>
    <mergeCell ref="S5:S6"/>
    <mergeCell ref="U5:U6"/>
    <mergeCell ref="V5:V6"/>
    <mergeCell ref="W5:W6"/>
    <mergeCell ref="X5:X6"/>
    <mergeCell ref="Y5:Y6"/>
    <mergeCell ref="Z5:Z6"/>
    <mergeCell ref="AB5:AB6"/>
    <mergeCell ref="AC5:AC6"/>
    <mergeCell ref="AD5:AD6"/>
    <mergeCell ref="D5:D6"/>
    <mergeCell ref="F5:F6"/>
    <mergeCell ref="G5:G6"/>
    <mergeCell ref="H5:H6"/>
    <mergeCell ref="I5:I6"/>
    <mergeCell ref="J5:J6"/>
    <mergeCell ref="E4:E6"/>
    <mergeCell ref="K5:K6"/>
    <mergeCell ref="N5:N6"/>
    <mergeCell ref="O5:O6"/>
    <mergeCell ref="L5:L6"/>
    <mergeCell ref="M5:M6"/>
    <mergeCell ref="P5:P6"/>
    <mergeCell ref="AE5:AE6"/>
    <mergeCell ref="AG5:AG6"/>
    <mergeCell ref="AF5:AF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W5:AW6"/>
    <mergeCell ref="AV5:AV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M5:BM6"/>
    <mergeCell ref="BL5:BL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C5:CC6"/>
    <mergeCell ref="CB5:CB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S5:CS6"/>
    <mergeCell ref="CR5:CR6"/>
    <mergeCell ref="CY5:CY6"/>
    <mergeCell ref="CT5:CT6"/>
    <mergeCell ref="CU5:CU6"/>
    <mergeCell ref="CV5:CV6"/>
    <mergeCell ref="CW5:CW6"/>
    <mergeCell ref="DB5:DB6"/>
    <mergeCell ref="DC5:DC6"/>
    <mergeCell ref="DD5:DD6"/>
    <mergeCell ref="CX5:CX6"/>
    <mergeCell ref="CZ5:CZ6"/>
    <mergeCell ref="DA5:DA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3"/>
      <c r="E1" s="11"/>
      <c r="F1" s="11"/>
      <c r="G1" s="8" t="s">
        <v>281</v>
      </c>
    </row>
    <row r="2" spans="1:7" ht="25.5" customHeight="1">
      <c r="A2" s="105" t="s">
        <v>282</v>
      </c>
      <c r="B2" s="105"/>
      <c r="C2" s="105"/>
      <c r="D2" s="105"/>
      <c r="E2" s="105"/>
      <c r="F2" s="105"/>
      <c r="G2" s="105"/>
    </row>
    <row r="3" spans="1:7" ht="19.5" customHeight="1">
      <c r="A3" s="40" t="s">
        <v>0</v>
      </c>
      <c r="B3" s="41"/>
      <c r="C3" s="41"/>
      <c r="D3" s="41"/>
      <c r="E3" s="42"/>
      <c r="F3" s="42"/>
      <c r="G3" s="8" t="s">
        <v>5</v>
      </c>
    </row>
    <row r="4" spans="1:7" ht="19.5" customHeight="1">
      <c r="A4" s="139" t="s">
        <v>283</v>
      </c>
      <c r="B4" s="154"/>
      <c r="C4" s="154"/>
      <c r="D4" s="140"/>
      <c r="E4" s="118" t="s">
        <v>106</v>
      </c>
      <c r="F4" s="110"/>
      <c r="G4" s="110"/>
    </row>
    <row r="5" spans="1:7" ht="19.5" customHeight="1">
      <c r="A5" s="114" t="s">
        <v>69</v>
      </c>
      <c r="B5" s="116"/>
      <c r="C5" s="134" t="s">
        <v>70</v>
      </c>
      <c r="D5" s="104" t="s">
        <v>185</v>
      </c>
      <c r="E5" s="110" t="s">
        <v>59</v>
      </c>
      <c r="F5" s="108" t="s">
        <v>284</v>
      </c>
      <c r="G5" s="156" t="s">
        <v>285</v>
      </c>
    </row>
    <row r="6" spans="1:7" ht="33.75" customHeight="1">
      <c r="A6" s="46" t="s">
        <v>79</v>
      </c>
      <c r="B6" s="48" t="s">
        <v>80</v>
      </c>
      <c r="C6" s="135"/>
      <c r="D6" s="155"/>
      <c r="E6" s="111"/>
      <c r="F6" s="109"/>
      <c r="G6" s="149"/>
    </row>
    <row r="7" spans="1:7" ht="19.5" customHeight="1">
      <c r="A7" s="51" t="s">
        <v>38</v>
      </c>
      <c r="B7" s="90" t="s">
        <v>38</v>
      </c>
      <c r="C7" s="94" t="s">
        <v>38</v>
      </c>
      <c r="D7" s="51" t="s">
        <v>59</v>
      </c>
      <c r="E7" s="52">
        <f aca="true" t="shared" si="0" ref="E7:E22">SUM(F7:G7)</f>
        <v>357.06</v>
      </c>
      <c r="F7" s="52">
        <v>350.23</v>
      </c>
      <c r="G7" s="53">
        <v>6.83</v>
      </c>
    </row>
    <row r="8" spans="1:7" ht="19.5" customHeight="1">
      <c r="A8" s="51" t="s">
        <v>38</v>
      </c>
      <c r="B8" s="90" t="s">
        <v>286</v>
      </c>
      <c r="C8" s="94" t="s">
        <v>38</v>
      </c>
      <c r="D8" s="51" t="s">
        <v>176</v>
      </c>
      <c r="E8" s="52">
        <f t="shared" si="0"/>
        <v>350.21</v>
      </c>
      <c r="F8" s="52">
        <v>350.21</v>
      </c>
      <c r="G8" s="53">
        <v>0</v>
      </c>
    </row>
    <row r="9" spans="1:7" ht="19.5" customHeight="1">
      <c r="A9" s="51" t="s">
        <v>286</v>
      </c>
      <c r="B9" s="90" t="s">
        <v>167</v>
      </c>
      <c r="C9" s="94" t="s">
        <v>85</v>
      </c>
      <c r="D9" s="51" t="s">
        <v>287</v>
      </c>
      <c r="E9" s="52">
        <f t="shared" si="0"/>
        <v>127.86</v>
      </c>
      <c r="F9" s="52">
        <v>127.86</v>
      </c>
      <c r="G9" s="53">
        <v>0</v>
      </c>
    </row>
    <row r="10" spans="1:7" ht="19.5" customHeight="1">
      <c r="A10" s="51" t="s">
        <v>286</v>
      </c>
      <c r="B10" s="90" t="s">
        <v>169</v>
      </c>
      <c r="C10" s="94" t="s">
        <v>85</v>
      </c>
      <c r="D10" s="51" t="s">
        <v>288</v>
      </c>
      <c r="E10" s="52">
        <f t="shared" si="0"/>
        <v>35.67</v>
      </c>
      <c r="F10" s="52">
        <v>35.67</v>
      </c>
      <c r="G10" s="53">
        <v>0</v>
      </c>
    </row>
    <row r="11" spans="1:7" ht="19.5" customHeight="1">
      <c r="A11" s="51" t="s">
        <v>286</v>
      </c>
      <c r="B11" s="90" t="s">
        <v>289</v>
      </c>
      <c r="C11" s="94" t="s">
        <v>85</v>
      </c>
      <c r="D11" s="51" t="s">
        <v>290</v>
      </c>
      <c r="E11" s="52">
        <f t="shared" si="0"/>
        <v>18.24</v>
      </c>
      <c r="F11" s="52">
        <v>18.24</v>
      </c>
      <c r="G11" s="53">
        <v>0</v>
      </c>
    </row>
    <row r="12" spans="1:7" ht="19.5" customHeight="1">
      <c r="A12" s="51" t="s">
        <v>286</v>
      </c>
      <c r="B12" s="90" t="s">
        <v>291</v>
      </c>
      <c r="C12" s="94" t="s">
        <v>85</v>
      </c>
      <c r="D12" s="51" t="s">
        <v>292</v>
      </c>
      <c r="E12" s="52">
        <f t="shared" si="0"/>
        <v>23.91</v>
      </c>
      <c r="F12" s="52">
        <v>23.91</v>
      </c>
      <c r="G12" s="53">
        <v>0</v>
      </c>
    </row>
    <row r="13" spans="1:7" ht="19.5" customHeight="1">
      <c r="A13" s="51" t="s">
        <v>286</v>
      </c>
      <c r="B13" s="90" t="s">
        <v>293</v>
      </c>
      <c r="C13" s="94" t="s">
        <v>85</v>
      </c>
      <c r="D13" s="51" t="s">
        <v>294</v>
      </c>
      <c r="E13" s="52">
        <f t="shared" si="0"/>
        <v>11.95</v>
      </c>
      <c r="F13" s="52">
        <v>11.95</v>
      </c>
      <c r="G13" s="53">
        <v>0</v>
      </c>
    </row>
    <row r="14" spans="1:7" ht="19.5" customHeight="1">
      <c r="A14" s="51" t="s">
        <v>286</v>
      </c>
      <c r="B14" s="90" t="s">
        <v>295</v>
      </c>
      <c r="C14" s="94" t="s">
        <v>85</v>
      </c>
      <c r="D14" s="51" t="s">
        <v>296</v>
      </c>
      <c r="E14" s="52">
        <f t="shared" si="0"/>
        <v>13.45</v>
      </c>
      <c r="F14" s="52">
        <v>13.45</v>
      </c>
      <c r="G14" s="53">
        <v>0</v>
      </c>
    </row>
    <row r="15" spans="1:7" ht="19.5" customHeight="1">
      <c r="A15" s="51" t="s">
        <v>286</v>
      </c>
      <c r="B15" s="90" t="s">
        <v>297</v>
      </c>
      <c r="C15" s="94" t="s">
        <v>85</v>
      </c>
      <c r="D15" s="51" t="s">
        <v>298</v>
      </c>
      <c r="E15" s="52">
        <f t="shared" si="0"/>
        <v>1.2</v>
      </c>
      <c r="F15" s="52">
        <v>1.2</v>
      </c>
      <c r="G15" s="53">
        <v>0</v>
      </c>
    </row>
    <row r="16" spans="1:7" ht="19.5" customHeight="1">
      <c r="A16" s="51" t="s">
        <v>286</v>
      </c>
      <c r="B16" s="90" t="s">
        <v>299</v>
      </c>
      <c r="C16" s="94" t="s">
        <v>85</v>
      </c>
      <c r="D16" s="51" t="s">
        <v>300</v>
      </c>
      <c r="E16" s="52">
        <f t="shared" si="0"/>
        <v>17.93</v>
      </c>
      <c r="F16" s="52">
        <v>17.93</v>
      </c>
      <c r="G16" s="53">
        <v>0</v>
      </c>
    </row>
    <row r="17" spans="1:7" ht="19.5" customHeight="1">
      <c r="A17" s="51" t="s">
        <v>286</v>
      </c>
      <c r="B17" s="90" t="s">
        <v>301</v>
      </c>
      <c r="C17" s="94" t="s">
        <v>85</v>
      </c>
      <c r="D17" s="51" t="s">
        <v>302</v>
      </c>
      <c r="E17" s="52">
        <f t="shared" si="0"/>
        <v>100</v>
      </c>
      <c r="F17" s="52">
        <v>100</v>
      </c>
      <c r="G17" s="53">
        <v>0</v>
      </c>
    </row>
    <row r="18" spans="1:7" ht="19.5" customHeight="1">
      <c r="A18" s="51" t="s">
        <v>38</v>
      </c>
      <c r="B18" s="90" t="s">
        <v>303</v>
      </c>
      <c r="C18" s="94" t="s">
        <v>38</v>
      </c>
      <c r="D18" s="51" t="s">
        <v>177</v>
      </c>
      <c r="E18" s="52">
        <f t="shared" si="0"/>
        <v>6.83</v>
      </c>
      <c r="F18" s="52">
        <v>0</v>
      </c>
      <c r="G18" s="53">
        <v>6.83</v>
      </c>
    </row>
    <row r="19" spans="1:7" ht="19.5" customHeight="1">
      <c r="A19" s="51" t="s">
        <v>303</v>
      </c>
      <c r="B19" s="90" t="s">
        <v>304</v>
      </c>
      <c r="C19" s="94" t="s">
        <v>85</v>
      </c>
      <c r="D19" s="51" t="s">
        <v>305</v>
      </c>
      <c r="E19" s="52">
        <f t="shared" si="0"/>
        <v>2.99</v>
      </c>
      <c r="F19" s="52">
        <v>0</v>
      </c>
      <c r="G19" s="53">
        <v>2.99</v>
      </c>
    </row>
    <row r="20" spans="1:7" ht="19.5" customHeight="1">
      <c r="A20" s="51" t="s">
        <v>303</v>
      </c>
      <c r="B20" s="90" t="s">
        <v>306</v>
      </c>
      <c r="C20" s="94" t="s">
        <v>85</v>
      </c>
      <c r="D20" s="51" t="s">
        <v>307</v>
      </c>
      <c r="E20" s="52">
        <f t="shared" si="0"/>
        <v>3.84</v>
      </c>
      <c r="F20" s="52">
        <v>0</v>
      </c>
      <c r="G20" s="53">
        <v>3.84</v>
      </c>
    </row>
    <row r="21" spans="1:7" ht="19.5" customHeight="1">
      <c r="A21" s="51" t="s">
        <v>38</v>
      </c>
      <c r="B21" s="90" t="s">
        <v>308</v>
      </c>
      <c r="C21" s="94" t="s">
        <v>38</v>
      </c>
      <c r="D21" s="51" t="s">
        <v>172</v>
      </c>
      <c r="E21" s="52">
        <f t="shared" si="0"/>
        <v>0.02</v>
      </c>
      <c r="F21" s="52">
        <v>0.02</v>
      </c>
      <c r="G21" s="53">
        <v>0</v>
      </c>
    </row>
    <row r="22" spans="1:7" ht="19.5" customHeight="1">
      <c r="A22" s="51" t="s">
        <v>308</v>
      </c>
      <c r="B22" s="90" t="s">
        <v>293</v>
      </c>
      <c r="C22" s="94" t="s">
        <v>85</v>
      </c>
      <c r="D22" s="51" t="s">
        <v>309</v>
      </c>
      <c r="E22" s="52">
        <f t="shared" si="0"/>
        <v>0.02</v>
      </c>
      <c r="F22" s="52">
        <v>0.02</v>
      </c>
      <c r="G22" s="5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6"/>
      <c r="B1" s="37"/>
      <c r="C1" s="37"/>
      <c r="D1" s="37"/>
      <c r="E1" s="37"/>
      <c r="F1" s="81" t="s">
        <v>310</v>
      </c>
    </row>
    <row r="2" spans="1:6" ht="19.5" customHeight="1">
      <c r="A2" s="105" t="s">
        <v>311</v>
      </c>
      <c r="B2" s="105"/>
      <c r="C2" s="105"/>
      <c r="D2" s="105"/>
      <c r="E2" s="105"/>
      <c r="F2" s="105"/>
    </row>
    <row r="3" spans="1:6" ht="19.5" customHeight="1">
      <c r="A3" s="40" t="s">
        <v>0</v>
      </c>
      <c r="B3" s="41"/>
      <c r="C3" s="41"/>
      <c r="D3" s="89"/>
      <c r="E3" s="89"/>
      <c r="F3" s="8" t="s">
        <v>5</v>
      </c>
    </row>
    <row r="4" spans="1:6" ht="19.5" customHeight="1">
      <c r="A4" s="114" t="s">
        <v>69</v>
      </c>
      <c r="B4" s="115"/>
      <c r="C4" s="116"/>
      <c r="D4" s="157" t="s">
        <v>70</v>
      </c>
      <c r="E4" s="150" t="s">
        <v>312</v>
      </c>
      <c r="F4" s="108" t="s">
        <v>72</v>
      </c>
    </row>
    <row r="5" spans="1:6" ht="19.5" customHeight="1">
      <c r="A5" s="47" t="s">
        <v>79</v>
      </c>
      <c r="B5" s="46" t="s">
        <v>80</v>
      </c>
      <c r="C5" s="48" t="s">
        <v>81</v>
      </c>
      <c r="D5" s="158"/>
      <c r="E5" s="150"/>
      <c r="F5" s="108"/>
    </row>
    <row r="6" spans="1:6" ht="19.5" customHeight="1">
      <c r="A6" s="90" t="s">
        <v>38</v>
      </c>
      <c r="B6" s="90" t="s">
        <v>38</v>
      </c>
      <c r="C6" s="90" t="s">
        <v>38</v>
      </c>
      <c r="D6" s="95" t="s">
        <v>38</v>
      </c>
      <c r="E6" s="95" t="s">
        <v>59</v>
      </c>
      <c r="F6" s="96">
        <v>9</v>
      </c>
    </row>
    <row r="7" spans="1:6" ht="19.5" customHeight="1">
      <c r="A7" s="90" t="s">
        <v>38</v>
      </c>
      <c r="B7" s="90" t="s">
        <v>38</v>
      </c>
      <c r="C7" s="90" t="s">
        <v>38</v>
      </c>
      <c r="D7" s="95" t="s">
        <v>38</v>
      </c>
      <c r="E7" s="95" t="s">
        <v>89</v>
      </c>
      <c r="F7" s="96">
        <v>9</v>
      </c>
    </row>
    <row r="8" spans="1:6" ht="19.5" customHeight="1">
      <c r="A8" s="90" t="s">
        <v>87</v>
      </c>
      <c r="B8" s="90" t="s">
        <v>84</v>
      </c>
      <c r="C8" s="90" t="s">
        <v>88</v>
      </c>
      <c r="D8" s="95" t="s">
        <v>85</v>
      </c>
      <c r="E8" s="95" t="s">
        <v>313</v>
      </c>
      <c r="F8" s="96">
        <v>9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</cp:lastModifiedBy>
  <dcterms:modified xsi:type="dcterms:W3CDTF">2022-08-04T09:40:38Z</dcterms:modified>
  <cp:category/>
  <cp:version/>
  <cp:contentType/>
  <cp:contentStatus/>
</cp:coreProperties>
</file>